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1535" windowHeight="5790"/>
  </bookViews>
  <sheets>
    <sheet name="resultados" sheetId="1" r:id="rId1"/>
    <sheet name="HxH" sheetId="2" r:id="rId2"/>
    <sheet name="Hoja1" sheetId="3" r:id="rId3"/>
    <sheet name="Hoja2" sheetId="4" r:id="rId4"/>
  </sheets>
  <definedNames>
    <definedName name="_xlnm.Print_Area" localSheetId="0">resultados!$A$1:$G$42</definedName>
    <definedName name="_xlnm.Print_Titles" localSheetId="0">resultados!$3:$6</definedName>
  </definedNames>
  <calcPr calcId="125725"/>
</workbook>
</file>

<file path=xl/calcChain.xml><?xml version="1.0" encoding="utf-8"?>
<calcChain xmlns="http://schemas.openxmlformats.org/spreadsheetml/2006/main">
  <c r="U117" i="2"/>
  <c r="U119"/>
  <c r="E41" i="1" s="1"/>
  <c r="U118" i="2"/>
  <c r="E40" i="1" s="1"/>
  <c r="E39"/>
  <c r="U115" i="2"/>
  <c r="E25" i="1" s="1"/>
  <c r="U114" i="2"/>
  <c r="E24" i="1" s="1"/>
  <c r="U113" i="2"/>
  <c r="E23" i="1" s="1"/>
  <c r="U111" i="2"/>
  <c r="E37" i="1" s="1"/>
  <c r="U110" i="2"/>
  <c r="E36" i="1" s="1"/>
  <c r="U109" i="2"/>
  <c r="U107"/>
  <c r="E29" i="1" s="1"/>
  <c r="U106" i="2"/>
  <c r="E28" i="1" s="1"/>
  <c r="U105" i="2"/>
  <c r="E27" i="1" s="1"/>
  <c r="U103" i="2"/>
  <c r="E33" i="1" s="1"/>
  <c r="U102" i="2"/>
  <c r="E32" i="1" s="1"/>
  <c r="U101" i="2"/>
  <c r="E31" i="1" s="1"/>
  <c r="U99" i="2"/>
  <c r="E21" i="1" s="1"/>
  <c r="U98" i="2"/>
  <c r="E20" i="1" s="1"/>
  <c r="U97" i="2"/>
  <c r="E19" i="1" s="1"/>
  <c r="U95" i="2"/>
  <c r="E17" i="1" s="1"/>
  <c r="U94" i="2"/>
  <c r="E16" i="1" s="1"/>
  <c r="U93" i="2"/>
  <c r="E15" i="1" s="1"/>
  <c r="U91" i="2"/>
  <c r="E9" i="1" s="1"/>
  <c r="U90" i="2"/>
  <c r="E8" i="1" s="1"/>
  <c r="U89" i="2"/>
  <c r="E7" i="1" s="1"/>
  <c r="U87" i="2"/>
  <c r="E13" i="1" s="1"/>
  <c r="U86" i="2"/>
  <c r="E12" i="1" s="1"/>
  <c r="U85" i="2"/>
  <c r="E11" i="1" s="1"/>
  <c r="D31"/>
  <c r="D15"/>
  <c r="F5" i="3"/>
  <c r="F4"/>
  <c r="F3"/>
  <c r="F2"/>
  <c r="F1"/>
  <c r="F7"/>
  <c r="F12"/>
  <c r="F15"/>
  <c r="F18"/>
  <c r="F8"/>
  <c r="F9"/>
  <c r="F6"/>
  <c r="F13"/>
  <c r="F10"/>
  <c r="F16"/>
  <c r="F19"/>
  <c r="F22"/>
  <c r="F25"/>
  <c r="F11"/>
  <c r="F14"/>
  <c r="F17"/>
  <c r="F20"/>
  <c r="F26"/>
  <c r="F23"/>
  <c r="F21"/>
  <c r="F27"/>
  <c r="F24"/>
  <c r="D39" i="1"/>
  <c r="D21"/>
  <c r="U46" i="2"/>
  <c r="D13" i="1" s="1"/>
  <c r="U45" i="2"/>
  <c r="D12" i="1" s="1"/>
  <c r="U44" i="2"/>
  <c r="D11" i="1" s="1"/>
  <c r="U78" i="2"/>
  <c r="D41" i="1" s="1"/>
  <c r="U77" i="2"/>
  <c r="D40" i="1" s="1"/>
  <c r="U76" i="2"/>
  <c r="U74"/>
  <c r="D25" i="1" s="1"/>
  <c r="U73" i="2"/>
  <c r="D24" i="1" s="1"/>
  <c r="U72" i="2"/>
  <c r="D23" i="1" s="1"/>
  <c r="U70" i="2"/>
  <c r="D37" i="1" s="1"/>
  <c r="U69" i="2"/>
  <c r="D36" i="1" s="1"/>
  <c r="U68" i="2"/>
  <c r="U66"/>
  <c r="U65"/>
  <c r="D28" i="1" s="1"/>
  <c r="U64" i="2"/>
  <c r="D27" i="1" s="1"/>
  <c r="U62" i="2"/>
  <c r="D33" i="1" s="1"/>
  <c r="U61" i="2"/>
  <c r="D32" i="1" s="1"/>
  <c r="U52" i="2"/>
  <c r="U58"/>
  <c r="U57"/>
  <c r="D20" i="1" s="1"/>
  <c r="U56" i="2"/>
  <c r="D19" i="1" s="1"/>
  <c r="U54" i="2"/>
  <c r="D17" i="1" s="1"/>
  <c r="U53" i="2"/>
  <c r="D16" i="1" s="1"/>
  <c r="U60" i="2"/>
  <c r="U50"/>
  <c r="D9" i="1" s="1"/>
  <c r="U49" i="2"/>
  <c r="D8" i="1" s="1"/>
  <c r="U48" i="2"/>
  <c r="D7" i="1" s="1"/>
  <c r="U10" i="2"/>
  <c r="C9" i="1" s="1"/>
  <c r="H7" s="1"/>
  <c r="C13"/>
  <c r="C12"/>
  <c r="U38" i="2"/>
  <c r="C41" i="1" s="1"/>
  <c r="U37" i="2"/>
  <c r="C40" i="1" s="1"/>
  <c r="U36" i="2"/>
  <c r="C39" i="1" s="1"/>
  <c r="U34" i="2"/>
  <c r="C25" i="1" s="1"/>
  <c r="U33" i="2"/>
  <c r="C24" i="1" s="1"/>
  <c r="U32" i="2"/>
  <c r="C23" i="1" s="1"/>
  <c r="U30" i="2"/>
  <c r="C37" i="1" s="1"/>
  <c r="U29" i="2"/>
  <c r="U28"/>
  <c r="U26"/>
  <c r="C29" i="1" s="1"/>
  <c r="U25" i="2"/>
  <c r="C28" i="1" s="1"/>
  <c r="U24" i="2"/>
  <c r="C27" i="1" s="1"/>
  <c r="U22" i="2"/>
  <c r="C33" i="1" s="1"/>
  <c r="U21" i="2"/>
  <c r="C32" i="1" s="1"/>
  <c r="U20" i="2"/>
  <c r="C31" i="1" s="1"/>
  <c r="U18" i="2"/>
  <c r="C21" i="1" s="1"/>
  <c r="U17" i="2"/>
  <c r="C20" i="1" s="1"/>
  <c r="U16" i="2"/>
  <c r="C19" i="1" s="1"/>
  <c r="U14" i="2"/>
  <c r="U13"/>
  <c r="C16" i="1" s="1"/>
  <c r="U12" i="2"/>
  <c r="U9"/>
  <c r="U5"/>
  <c r="U4"/>
  <c r="C11" i="1" s="1"/>
  <c r="U6" i="2"/>
  <c r="U8"/>
  <c r="U100" l="1"/>
  <c r="E18" i="1"/>
  <c r="J23"/>
  <c r="J19"/>
  <c r="U116" i="2"/>
  <c r="J35" i="1"/>
  <c r="E38"/>
  <c r="J39"/>
  <c r="J7"/>
  <c r="J27"/>
  <c r="E14"/>
  <c r="E22"/>
  <c r="E34"/>
  <c r="J15"/>
  <c r="E42"/>
  <c r="J11"/>
  <c r="J31"/>
  <c r="E26"/>
  <c r="E30"/>
  <c r="E10"/>
  <c r="U112" i="2"/>
  <c r="U88"/>
  <c r="U92"/>
  <c r="U108"/>
  <c r="U96"/>
  <c r="D10" i="1"/>
  <c r="D14"/>
  <c r="I19"/>
  <c r="U59" i="2"/>
  <c r="U47"/>
  <c r="I7" i="1"/>
  <c r="I31"/>
  <c r="D26"/>
  <c r="I23"/>
  <c r="U75" i="2"/>
  <c r="I15" i="1"/>
  <c r="D34"/>
  <c r="I27"/>
  <c r="I35"/>
  <c r="I39"/>
  <c r="D42"/>
  <c r="D22"/>
  <c r="D18"/>
  <c r="I11"/>
  <c r="U51" i="2"/>
  <c r="U67"/>
  <c r="U55"/>
  <c r="U63" s="1"/>
  <c r="U71"/>
  <c r="U31"/>
  <c r="H39" i="1"/>
  <c r="C36"/>
  <c r="H35" s="1"/>
  <c r="U35" i="2"/>
  <c r="H23" i="1"/>
  <c r="C42"/>
  <c r="H27"/>
  <c r="U19" i="2"/>
  <c r="H19" i="1"/>
  <c r="U27" i="2"/>
  <c r="C30" i="1"/>
  <c r="U23" i="2"/>
  <c r="H31" i="1"/>
  <c r="C34"/>
  <c r="C18"/>
  <c r="H15"/>
  <c r="C10"/>
  <c r="U11" i="2"/>
  <c r="C26" i="1"/>
  <c r="C22"/>
  <c r="U15" i="2"/>
  <c r="U7"/>
  <c r="C14" i="1"/>
  <c r="H11"/>
  <c r="U104" i="2" l="1"/>
  <c r="F7" i="1"/>
  <c r="F11"/>
  <c r="F19"/>
  <c r="F23"/>
  <c r="F15"/>
  <c r="F31"/>
  <c r="F27"/>
  <c r="F39"/>
  <c r="F35"/>
</calcChain>
</file>

<file path=xl/sharedStrings.xml><?xml version="1.0" encoding="utf-8"?>
<sst xmlns="http://schemas.openxmlformats.org/spreadsheetml/2006/main" count="253" uniqueCount="59">
  <si>
    <t>TOTAL</t>
  </si>
  <si>
    <t xml:space="preserve">Subtotal </t>
  </si>
  <si>
    <t>CLUB</t>
  </si>
  <si>
    <t>JUGADORA</t>
  </si>
  <si>
    <t>POSICIÓN</t>
  </si>
  <si>
    <t>OLARRA MUJIKA, AINHOA</t>
  </si>
  <si>
    <t>URCHEGUI GARCIA, ANE</t>
  </si>
  <si>
    <t>Terramar</t>
  </si>
  <si>
    <t>Puerta de Hierro</t>
  </si>
  <si>
    <t>Basozábal</t>
  </si>
  <si>
    <t>JONAMA ROVIRA, ANDREA</t>
  </si>
  <si>
    <t>SANCHEZ FERNANDEZ, SONIA</t>
  </si>
  <si>
    <t>CAMPEONATO DE ESPAÑA INTERCLUBES FEMENINO</t>
  </si>
  <si>
    <t>CG Terramar. 13 - 15 de abril de 2012</t>
  </si>
  <si>
    <t>FLORAN CAÑADELL, Mª CARMEN</t>
  </si>
  <si>
    <t>TOWNED SALEGUI, CLAUDIA</t>
  </si>
  <si>
    <t>TEROL VIDAL, DIANA</t>
  </si>
  <si>
    <t>TUSQUETS GONZALEZ, INES</t>
  </si>
  <si>
    <t>MUSTIENES FERRER, PAULA</t>
  </si>
  <si>
    <t>ORUETA PEMARTIN,MARIA</t>
  </si>
  <si>
    <t>RUIZ DE VELASCO COLAS, ROCIO</t>
  </si>
  <si>
    <t>JESSEN RUBIO, MONICA</t>
  </si>
  <si>
    <t>TEROL VIDAL, SUSANA</t>
  </si>
  <si>
    <t>LAIA PASQUINA TRILLO</t>
  </si>
  <si>
    <t>ESPIN ONIEVA, MARIONA</t>
  </si>
  <si>
    <t>SANCHEZ ARMENGOL, EVA</t>
  </si>
  <si>
    <t>RIVERO TORRA-BALARI, Mª VICTOR</t>
  </si>
  <si>
    <t>MAESO DEITG, MARIONA</t>
  </si>
  <si>
    <t>GUTIERREZ BECKER, CLARA</t>
  </si>
  <si>
    <t>TRALLERO SANTAMARIA, MARIA</t>
  </si>
  <si>
    <t>AMIGO VIÑUALES, MIREIA</t>
  </si>
  <si>
    <t>PIGEM XAMMAR, ANNA</t>
  </si>
  <si>
    <t>BOIRA LOPEZ, MARIA JESUS</t>
  </si>
  <si>
    <t>BOIRA LOPEZ,ARES</t>
  </si>
  <si>
    <t>TRILLO GALINDO, MARTA</t>
  </si>
  <si>
    <t>Sant Cugat</t>
  </si>
  <si>
    <t>Vallromanes</t>
  </si>
  <si>
    <t>El Prat</t>
  </si>
  <si>
    <t>Sant Joan</t>
  </si>
  <si>
    <t>Llavaneras</t>
  </si>
  <si>
    <t>Raimat</t>
  </si>
  <si>
    <t>DESVALLS,  SOLEDAD</t>
  </si>
  <si>
    <t>MARFA, PAZ</t>
  </si>
  <si>
    <t>TOT</t>
  </si>
  <si>
    <t>h</t>
  </si>
  <si>
    <t>MARFA SANZ, PAZ</t>
  </si>
  <si>
    <t>DIA 13</t>
  </si>
  <si>
    <t>DIA 14</t>
  </si>
  <si>
    <t>TERRAMAR</t>
  </si>
  <si>
    <t>BASOZABAL</t>
  </si>
  <si>
    <t>SANT CUGAT</t>
  </si>
  <si>
    <t>PUERTA HIERRO</t>
  </si>
  <si>
    <t>VALLROMANAS</t>
  </si>
  <si>
    <t>EL PRAT</t>
  </si>
  <si>
    <t>SANT JOAN</t>
  </si>
  <si>
    <t>LLAVANERAS</t>
  </si>
  <si>
    <t>RAIMAT</t>
  </si>
  <si>
    <t>DIA 15</t>
  </si>
  <si>
    <t>NP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</si>
</sst>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b/>
      <sz val="14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6"/>
      <color indexed="12"/>
      <name val="Copperplate Gothic Bold"/>
      <family val="2"/>
    </font>
    <font>
      <sz val="10"/>
      <color theme="0"/>
      <name val="Britannic Bold"/>
      <family val="2"/>
    </font>
    <font>
      <b/>
      <sz val="14"/>
      <color rgb="FF000099"/>
      <name val="Arial"/>
      <family val="2"/>
    </font>
    <font>
      <b/>
      <sz val="12"/>
      <color rgb="FF000099"/>
      <name val="Calibri"/>
      <family val="2"/>
      <scheme val="minor"/>
    </font>
    <font>
      <b/>
      <sz val="11"/>
      <color rgb="FF000099"/>
      <name val="Gill Sans MT"/>
      <family val="2"/>
    </font>
    <font>
      <b/>
      <sz val="18"/>
      <color rgb="FF000099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/>
    <xf numFmtId="0" fontId="4" fillId="0" borderId="7" xfId="0" applyFont="1" applyBorder="1" applyAlignment="1"/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10" fillId="0" borderId="0" xfId="0" applyFont="1"/>
    <xf numFmtId="0" fontId="11" fillId="0" borderId="1" xfId="0" applyFont="1" applyBorder="1"/>
    <xf numFmtId="0" fontId="10" fillId="0" borderId="0" xfId="0" applyFont="1" applyFill="1" applyBorder="1"/>
    <xf numFmtId="0" fontId="10" fillId="3" borderId="0" xfId="0" applyFont="1" applyFill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0" fillId="0" borderId="17" xfId="0" applyFont="1" applyBorder="1"/>
    <xf numFmtId="0" fontId="10" fillId="0" borderId="18" xfId="0" applyFont="1" applyBorder="1"/>
    <xf numFmtId="0" fontId="11" fillId="0" borderId="19" xfId="0" applyFont="1" applyBorder="1"/>
    <xf numFmtId="0" fontId="10" fillId="3" borderId="18" xfId="0" applyFont="1" applyFill="1" applyBorder="1"/>
    <xf numFmtId="0" fontId="0" fillId="0" borderId="17" xfId="0" applyBorder="1"/>
    <xf numFmtId="0" fontId="0" fillId="0" borderId="20" xfId="0" applyBorder="1"/>
    <xf numFmtId="0" fontId="0" fillId="0" borderId="21" xfId="0" applyBorder="1"/>
    <xf numFmtId="0" fontId="0" fillId="0" borderId="18" xfId="0" applyBorder="1"/>
    <xf numFmtId="0" fontId="0" fillId="0" borderId="0" xfId="0" applyBorder="1"/>
    <xf numFmtId="0" fontId="0" fillId="0" borderId="22" xfId="0" applyBorder="1"/>
    <xf numFmtId="0" fontId="0" fillId="0" borderId="19" xfId="0" applyBorder="1"/>
    <xf numFmtId="0" fontId="0" fillId="0" borderId="7" xfId="0" applyBorder="1"/>
    <xf numFmtId="0" fontId="0" fillId="0" borderId="23" xfId="0" applyBorder="1"/>
    <xf numFmtId="0" fontId="12" fillId="0" borderId="0" xfId="0" applyFont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11" fillId="3" borderId="19" xfId="0" applyFont="1" applyFill="1" applyBorder="1"/>
    <xf numFmtId="0" fontId="0" fillId="3" borderId="18" xfId="0" applyFill="1" applyBorder="1"/>
    <xf numFmtId="0" fontId="0" fillId="3" borderId="0" xfId="0" applyFill="1" applyBorder="1"/>
    <xf numFmtId="0" fontId="0" fillId="3" borderId="22" xfId="0" applyFill="1" applyBorder="1"/>
    <xf numFmtId="0" fontId="12" fillId="3" borderId="0" xfId="0" applyFont="1" applyFill="1"/>
    <xf numFmtId="0" fontId="12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0" fillId="5" borderId="0" xfId="0" applyFill="1"/>
    <xf numFmtId="0" fontId="0" fillId="3" borderId="2" xfId="0" applyFill="1" applyBorder="1"/>
    <xf numFmtId="0" fontId="12" fillId="3" borderId="19" xfId="0" applyFont="1" applyFill="1" applyBorder="1"/>
    <xf numFmtId="0" fontId="0" fillId="3" borderId="0" xfId="0" applyFill="1"/>
    <xf numFmtId="0" fontId="13" fillId="3" borderId="0" xfId="0" applyFont="1" applyFill="1"/>
    <xf numFmtId="0" fontId="0" fillId="3" borderId="4" xfId="0" applyFill="1" applyBorder="1" applyAlignment="1">
      <alignment horizontal="center"/>
    </xf>
    <xf numFmtId="1" fontId="0" fillId="3" borderId="4" xfId="0" applyNumberFormat="1" applyFill="1" applyBorder="1" applyAlignment="1">
      <alignment horizontal="center"/>
    </xf>
    <xf numFmtId="0" fontId="10" fillId="3" borderId="0" xfId="0" applyFont="1" applyFill="1" applyBorder="1"/>
    <xf numFmtId="1" fontId="12" fillId="3" borderId="4" xfId="0" applyNumberFormat="1" applyFont="1" applyFill="1" applyBorder="1" applyAlignment="1">
      <alignment horizontal="center"/>
    </xf>
    <xf numFmtId="0" fontId="11" fillId="3" borderId="1" xfId="0" applyFont="1" applyFill="1" applyBorder="1"/>
    <xf numFmtId="0" fontId="2" fillId="3" borderId="1" xfId="0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0" fillId="6" borderId="14" xfId="0" applyFill="1" applyBorder="1"/>
    <xf numFmtId="0" fontId="0" fillId="6" borderId="15" xfId="0" applyFill="1" applyBorder="1"/>
    <xf numFmtId="0" fontId="0" fillId="6" borderId="16" xfId="0" applyFill="1" applyBorder="1"/>
    <xf numFmtId="0" fontId="10" fillId="6" borderId="18" xfId="0" applyFont="1" applyFill="1" applyBorder="1"/>
    <xf numFmtId="0" fontId="10" fillId="3" borderId="17" xfId="0" applyFont="1" applyFill="1" applyBorder="1"/>
    <xf numFmtId="0" fontId="0" fillId="3" borderId="3" xfId="0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4" fillId="7" borderId="4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14" fillId="7" borderId="3" xfId="0" applyFont="1" applyFill="1" applyBorder="1" applyAlignment="1">
      <alignment horizontal="center"/>
    </xf>
  </cellXfs>
  <cellStyles count="1">
    <cellStyle name="Normal" xfId="0" builtinId="0"/>
  </cellStyles>
  <dxfs count="363"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/>
        <i/>
        <condense val="0"/>
        <extend val="0"/>
        <color auto="1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/>
        <i/>
        <condense val="0"/>
        <extend val="0"/>
        <color auto="1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/>
        <i/>
        <condense val="0"/>
        <extend val="0"/>
        <color auto="1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/>
        <i/>
        <condense val="0"/>
        <extend val="0"/>
        <color auto="1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/>
        <i/>
        <condense val="0"/>
        <extend val="0"/>
        <color auto="1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/>
        <i/>
        <condense val="0"/>
        <extend val="0"/>
        <color auto="1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/>
        <i/>
        <condense val="0"/>
        <extend val="0"/>
        <color auto="1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/>
        <i/>
        <condense val="0"/>
        <extend val="0"/>
        <color auto="1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/>
        <i/>
        <condense val="0"/>
        <extend val="0"/>
        <color auto="1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/>
        <i/>
        <condense val="0"/>
        <extend val="0"/>
        <color auto="1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/>
        <i/>
        <condense val="0"/>
        <extend val="0"/>
        <color auto="1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/>
        <i/>
        <condense val="0"/>
        <extend val="0"/>
        <color auto="1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</dxfs>
  <tableStyles count="0" defaultTableStyle="TableStyleMedium9" defaultPivotStyle="PivotStyleLight16"/>
  <colors>
    <mruColors>
      <color rgb="FF0000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gif"/><Relationship Id="rId13" Type="http://schemas.openxmlformats.org/officeDocument/2006/relationships/image" Target="http://www.golfspainfederacion.com/imag/logos/logo_0094.gif%20" TargetMode="External"/><Relationship Id="rId3" Type="http://schemas.openxmlformats.org/officeDocument/2006/relationships/image" Target="../media/image3.gif"/><Relationship Id="rId7" Type="http://schemas.openxmlformats.org/officeDocument/2006/relationships/image" Target="../media/image6.png"/><Relationship Id="rId12" Type="http://schemas.openxmlformats.org/officeDocument/2006/relationships/image" Target="../media/image9.gif"/><Relationship Id="rId2" Type="http://schemas.openxmlformats.org/officeDocument/2006/relationships/image" Target="../media/image2.jpeg"/><Relationship Id="rId1" Type="http://schemas.openxmlformats.org/officeDocument/2006/relationships/image" Target="../media/image1.gif"/><Relationship Id="rId6" Type="http://schemas.openxmlformats.org/officeDocument/2006/relationships/image" Target="../media/image5.gif"/><Relationship Id="rId11" Type="http://schemas.openxmlformats.org/officeDocument/2006/relationships/image" Target="http://www.golfspainfederacion.com/imag/logos/logo_0109.gif" TargetMode="External"/><Relationship Id="rId5" Type="http://schemas.openxmlformats.org/officeDocument/2006/relationships/image" Target="../media/image4.png"/><Relationship Id="rId15" Type="http://schemas.openxmlformats.org/officeDocument/2006/relationships/image" Target="../media/image11.emf"/><Relationship Id="rId10" Type="http://schemas.openxmlformats.org/officeDocument/2006/relationships/image" Target="../media/image8.gif"/><Relationship Id="rId4" Type="http://schemas.openxmlformats.org/officeDocument/2006/relationships/image" Target="http://www.golfspainfederacion.com/imag/logos/logo_0097.gif" TargetMode="External"/><Relationship Id="rId9" Type="http://schemas.openxmlformats.org/officeDocument/2006/relationships/image" Target="http://www.golfspainfederacion.com/imag/logos/logo_0110.gif" TargetMode="External"/><Relationship Id="rId14" Type="http://schemas.openxmlformats.org/officeDocument/2006/relationships/image" Target="../media/image10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http://www.golfspainfederacion.com/imag/logos/logo_0110.gif" TargetMode="External"/><Relationship Id="rId13" Type="http://schemas.openxmlformats.org/officeDocument/2006/relationships/image" Target="../media/image10.emf"/><Relationship Id="rId3" Type="http://schemas.openxmlformats.org/officeDocument/2006/relationships/image" Target="http://www.golfspainfederacion.com/imag/logos/logo_0097.gif" TargetMode="External"/><Relationship Id="rId7" Type="http://schemas.openxmlformats.org/officeDocument/2006/relationships/image" Target="../media/image7.gif"/><Relationship Id="rId12" Type="http://schemas.openxmlformats.org/officeDocument/2006/relationships/image" Target="http://www.golfspainfederacion.com/imag/logos/logo_0094.gif%20" TargetMode="External"/><Relationship Id="rId2" Type="http://schemas.openxmlformats.org/officeDocument/2006/relationships/image" Target="../media/image3.gif"/><Relationship Id="rId1" Type="http://schemas.openxmlformats.org/officeDocument/2006/relationships/image" Target="../media/image1.gif"/><Relationship Id="rId6" Type="http://schemas.openxmlformats.org/officeDocument/2006/relationships/image" Target="../media/image6.png"/><Relationship Id="rId11" Type="http://schemas.openxmlformats.org/officeDocument/2006/relationships/image" Target="../media/image9.gif"/><Relationship Id="rId5" Type="http://schemas.openxmlformats.org/officeDocument/2006/relationships/image" Target="../media/image5.gif"/><Relationship Id="rId10" Type="http://schemas.openxmlformats.org/officeDocument/2006/relationships/image" Target="http://www.golfspainfederacion.com/imag/logos/logo_0109.gif" TargetMode="External"/><Relationship Id="rId4" Type="http://schemas.openxmlformats.org/officeDocument/2006/relationships/image" Target="../media/image4.png"/><Relationship Id="rId9" Type="http://schemas.openxmlformats.org/officeDocument/2006/relationships/image" Target="../media/image8.gif"/><Relationship Id="rId14" Type="http://schemas.openxmlformats.org/officeDocument/2006/relationships/image" Target="../media/image1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30</xdr:row>
      <xdr:rowOff>190500</xdr:rowOff>
    </xdr:from>
    <xdr:to>
      <xdr:col>0</xdr:col>
      <xdr:colOff>1046496</xdr:colOff>
      <xdr:row>30</xdr:row>
      <xdr:rowOff>195019</xdr:rowOff>
    </xdr:to>
    <xdr:pic>
      <xdr:nvPicPr>
        <xdr:cNvPr id="15" name="14 Imagen" descr="http://www.golfspain.com/imag/logos/logo_0168_2.gi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4410075"/>
          <a:ext cx="63817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0</xdr:row>
      <xdr:rowOff>238125</xdr:rowOff>
    </xdr:from>
    <xdr:to>
      <xdr:col>0</xdr:col>
      <xdr:colOff>750719</xdr:colOff>
      <xdr:row>4</xdr:row>
      <xdr:rowOff>64919</xdr:rowOff>
    </xdr:to>
    <xdr:pic>
      <xdr:nvPicPr>
        <xdr:cNvPr id="18" name="17 Imagen" descr="\\Serv-rfge-1\E.VECINO\Mis imágenes\LOGOS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400" y="238125"/>
          <a:ext cx="598319" cy="645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375557</xdr:colOff>
      <xdr:row>10</xdr:row>
      <xdr:rowOff>100693</xdr:rowOff>
    </xdr:from>
    <xdr:to>
      <xdr:col>0</xdr:col>
      <xdr:colOff>952500</xdr:colOff>
      <xdr:row>13</xdr:row>
      <xdr:rowOff>65959</xdr:rowOff>
    </xdr:to>
    <xdr:pic>
      <xdr:nvPicPr>
        <xdr:cNvPr id="21" name="Picture 21" descr="http://www.golfspainfederacion.com/imag/logos/logo_0097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/>
        <a:srcRect/>
        <a:stretch>
          <a:fillRect/>
        </a:stretch>
      </xdr:blipFill>
      <xdr:spPr bwMode="auto">
        <a:xfrm>
          <a:off x="375557" y="2291443"/>
          <a:ext cx="576943" cy="7082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270782</xdr:colOff>
      <xdr:row>6</xdr:row>
      <xdr:rowOff>8165</xdr:rowOff>
    </xdr:from>
    <xdr:to>
      <xdr:col>0</xdr:col>
      <xdr:colOff>1085850</xdr:colOff>
      <xdr:row>9</xdr:row>
      <xdr:rowOff>99132</xdr:rowOff>
    </xdr:to>
    <xdr:pic>
      <xdr:nvPicPr>
        <xdr:cNvPr id="22" name="Picture 36" descr="Basozábal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0782" y="1208315"/>
          <a:ext cx="815068" cy="8339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14</xdr:row>
      <xdr:rowOff>95250</xdr:rowOff>
    </xdr:from>
    <xdr:to>
      <xdr:col>0</xdr:col>
      <xdr:colOff>1000125</xdr:colOff>
      <xdr:row>17</xdr:row>
      <xdr:rowOff>19050</xdr:rowOff>
    </xdr:to>
    <xdr:pic>
      <xdr:nvPicPr>
        <xdr:cNvPr id="23" name="22 Imagen" descr="\\Serv-rfge-1\E.VECINO\Mis imágenes\LOGOS\logo sant cugat.gif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23850" y="3276600"/>
          <a:ext cx="6762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390525</xdr:colOff>
      <xdr:row>18</xdr:row>
      <xdr:rowOff>54426</xdr:rowOff>
    </xdr:from>
    <xdr:to>
      <xdr:col>0</xdr:col>
      <xdr:colOff>923925</xdr:colOff>
      <xdr:row>21</xdr:row>
      <xdr:rowOff>58235</xdr:rowOff>
    </xdr:to>
    <xdr:pic>
      <xdr:nvPicPr>
        <xdr:cNvPr id="2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90525" y="4226376"/>
          <a:ext cx="533400" cy="746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342900</xdr:colOff>
      <xdr:row>30</xdr:row>
      <xdr:rowOff>123824</xdr:rowOff>
    </xdr:from>
    <xdr:to>
      <xdr:col>0</xdr:col>
      <xdr:colOff>1000124</xdr:colOff>
      <xdr:row>33</xdr:row>
      <xdr:rowOff>38099</xdr:rowOff>
    </xdr:to>
    <xdr:pic>
      <xdr:nvPicPr>
        <xdr:cNvPr id="25" name="Picture 5" descr="http://www.golfspainfederacion.com/imag/logos/logo_0110.gif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/>
        <a:srcRect/>
        <a:stretch>
          <a:fillRect/>
        </a:stretch>
      </xdr:blipFill>
      <xdr:spPr bwMode="auto">
        <a:xfrm>
          <a:off x="342900" y="7267574"/>
          <a:ext cx="65722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314325</xdr:colOff>
      <xdr:row>26</xdr:row>
      <xdr:rowOff>57150</xdr:rowOff>
    </xdr:from>
    <xdr:to>
      <xdr:col>0</xdr:col>
      <xdr:colOff>1038225</xdr:colOff>
      <xdr:row>29</xdr:row>
      <xdr:rowOff>38100</xdr:rowOff>
    </xdr:to>
    <xdr:pic>
      <xdr:nvPicPr>
        <xdr:cNvPr id="26" name="Picture 6" descr="http://www.golfspainfederacion.com/imag/logos/logo_0109.gif"/>
        <xdr:cNvPicPr>
          <a:picLocks noChangeAspect="1" noChangeArrowheads="1"/>
        </xdr:cNvPicPr>
      </xdr:nvPicPr>
      <xdr:blipFill>
        <a:blip xmlns:r="http://schemas.openxmlformats.org/officeDocument/2006/relationships" r:embed="rId10" r:link="rId11" cstate="print"/>
        <a:srcRect/>
        <a:stretch>
          <a:fillRect/>
        </a:stretch>
      </xdr:blipFill>
      <xdr:spPr bwMode="auto">
        <a:xfrm>
          <a:off x="314325" y="6210300"/>
          <a:ext cx="7239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285750</xdr:colOff>
      <xdr:row>34</xdr:row>
      <xdr:rowOff>58483</xdr:rowOff>
    </xdr:from>
    <xdr:to>
      <xdr:col>0</xdr:col>
      <xdr:colOff>1047750</xdr:colOff>
      <xdr:row>37</xdr:row>
      <xdr:rowOff>62295</xdr:rowOff>
    </xdr:to>
    <xdr:pic>
      <xdr:nvPicPr>
        <xdr:cNvPr id="35" name="Picture 42" descr="http://www.golfspainfederacion.com/imag/logos/logo_0094.gif%20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/>
        <a:srcRect/>
        <a:stretch>
          <a:fillRect/>
        </a:stretch>
      </xdr:blipFill>
      <xdr:spPr bwMode="auto">
        <a:xfrm>
          <a:off x="285750" y="8192833"/>
          <a:ext cx="762000" cy="746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400050</xdr:colOff>
      <xdr:row>22</xdr:row>
      <xdr:rowOff>133350</xdr:rowOff>
    </xdr:from>
    <xdr:to>
      <xdr:col>0</xdr:col>
      <xdr:colOff>923925</xdr:colOff>
      <xdr:row>25</xdr:row>
      <xdr:rowOff>9525</xdr:rowOff>
    </xdr:to>
    <xdr:pic>
      <xdr:nvPicPr>
        <xdr:cNvPr id="39" name="38 Imagen"/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00050" y="5295900"/>
          <a:ext cx="5238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304800</xdr:colOff>
      <xdr:row>38</xdr:row>
      <xdr:rowOff>123824</xdr:rowOff>
    </xdr:from>
    <xdr:to>
      <xdr:col>0</xdr:col>
      <xdr:colOff>1028700</xdr:colOff>
      <xdr:row>41</xdr:row>
      <xdr:rowOff>76199</xdr:rowOff>
    </xdr:to>
    <xdr:pic>
      <xdr:nvPicPr>
        <xdr:cNvPr id="40" name="39 Imagen"/>
        <xdr:cNvPicPr/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04800" y="9248774"/>
          <a:ext cx="7239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19</xdr:row>
      <xdr:rowOff>190500</xdr:rowOff>
    </xdr:from>
    <xdr:to>
      <xdr:col>0</xdr:col>
      <xdr:colOff>760746</xdr:colOff>
      <xdr:row>19</xdr:row>
      <xdr:rowOff>195019</xdr:rowOff>
    </xdr:to>
    <xdr:pic>
      <xdr:nvPicPr>
        <xdr:cNvPr id="2" name="1 Imagen" descr="http://www.golfspain.com/imag/logos/logo_0168_2.gi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5353050"/>
          <a:ext cx="713121" cy="45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356507</xdr:colOff>
      <xdr:row>3</xdr:row>
      <xdr:rowOff>100693</xdr:rowOff>
    </xdr:from>
    <xdr:to>
      <xdr:col>0</xdr:col>
      <xdr:colOff>939576</xdr:colOff>
      <xdr:row>6</xdr:row>
      <xdr:rowOff>73479</xdr:rowOff>
    </xdr:to>
    <xdr:pic>
      <xdr:nvPicPr>
        <xdr:cNvPr id="3" name="Picture 21" descr="http://www.golfspainfederacion.com/imag/logos/logo_0097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356507" y="1300843"/>
          <a:ext cx="583069" cy="7157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204107</xdr:colOff>
      <xdr:row>7</xdr:row>
      <xdr:rowOff>27215</xdr:rowOff>
    </xdr:from>
    <xdr:to>
      <xdr:col>0</xdr:col>
      <xdr:colOff>952501</xdr:colOff>
      <xdr:row>10</xdr:row>
      <xdr:rowOff>49966</xdr:rowOff>
    </xdr:to>
    <xdr:pic>
      <xdr:nvPicPr>
        <xdr:cNvPr id="4" name="Picture 36" descr="Basozábal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4107" y="2217965"/>
          <a:ext cx="748394" cy="7657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238125</xdr:colOff>
      <xdr:row>11</xdr:row>
      <xdr:rowOff>57150</xdr:rowOff>
    </xdr:from>
    <xdr:to>
      <xdr:col>0</xdr:col>
      <xdr:colOff>762000</xdr:colOff>
      <xdr:row>13</xdr:row>
      <xdr:rowOff>66675</xdr:rowOff>
    </xdr:to>
    <xdr:pic>
      <xdr:nvPicPr>
        <xdr:cNvPr id="5" name="4 Imagen" descr="\\Serv-rfge-1\E.VECINO\Mis imágenes\LOGOS\logo sant cugat.gif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38125" y="3238500"/>
          <a:ext cx="6762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285750</xdr:colOff>
      <xdr:row>15</xdr:row>
      <xdr:rowOff>54426</xdr:rowOff>
    </xdr:from>
    <xdr:to>
      <xdr:col>0</xdr:col>
      <xdr:colOff>819150</xdr:colOff>
      <xdr:row>18</xdr:row>
      <xdr:rowOff>58235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5750" y="4226376"/>
          <a:ext cx="533400" cy="746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19</xdr:row>
      <xdr:rowOff>123824</xdr:rowOff>
    </xdr:from>
    <xdr:to>
      <xdr:col>0</xdr:col>
      <xdr:colOff>895349</xdr:colOff>
      <xdr:row>22</xdr:row>
      <xdr:rowOff>38099</xdr:rowOff>
    </xdr:to>
    <xdr:pic>
      <xdr:nvPicPr>
        <xdr:cNvPr id="7" name="Picture 5" descr="http://www.golfspainfederacion.com/imag/logos/logo_0110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/>
        <a:srcRect/>
        <a:stretch>
          <a:fillRect/>
        </a:stretch>
      </xdr:blipFill>
      <xdr:spPr bwMode="auto">
        <a:xfrm>
          <a:off x="238125" y="5286374"/>
          <a:ext cx="65722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23</xdr:row>
      <xdr:rowOff>57150</xdr:rowOff>
    </xdr:from>
    <xdr:to>
      <xdr:col>0</xdr:col>
      <xdr:colOff>962025</xdr:colOff>
      <xdr:row>26</xdr:row>
      <xdr:rowOff>38100</xdr:rowOff>
    </xdr:to>
    <xdr:pic>
      <xdr:nvPicPr>
        <xdr:cNvPr id="8" name="Picture 6" descr="http://www.golfspainfederacion.com/imag/logos/logo_0109.gif"/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/>
        <a:srcRect/>
        <a:stretch>
          <a:fillRect/>
        </a:stretch>
      </xdr:blipFill>
      <xdr:spPr bwMode="auto">
        <a:xfrm>
          <a:off x="238125" y="6210300"/>
          <a:ext cx="7239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27</xdr:row>
      <xdr:rowOff>58483</xdr:rowOff>
    </xdr:from>
    <xdr:to>
      <xdr:col>0</xdr:col>
      <xdr:colOff>1000125</xdr:colOff>
      <xdr:row>30</xdr:row>
      <xdr:rowOff>62295</xdr:rowOff>
    </xdr:to>
    <xdr:pic>
      <xdr:nvPicPr>
        <xdr:cNvPr id="9" name="Picture 42" descr="http://www.golfspainfederacion.com/imag/logos/logo_0094.gif%20"/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/>
        <a:srcRect/>
        <a:stretch>
          <a:fillRect/>
        </a:stretch>
      </xdr:blipFill>
      <xdr:spPr bwMode="auto">
        <a:xfrm>
          <a:off x="238125" y="7202233"/>
          <a:ext cx="762000" cy="746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31</xdr:row>
      <xdr:rowOff>133350</xdr:rowOff>
    </xdr:from>
    <xdr:to>
      <xdr:col>0</xdr:col>
      <xdr:colOff>762000</xdr:colOff>
      <xdr:row>33</xdr:row>
      <xdr:rowOff>76200</xdr:rowOff>
    </xdr:to>
    <xdr:pic>
      <xdr:nvPicPr>
        <xdr:cNvPr id="10" name="9 Imagen"/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23850" y="8267700"/>
          <a:ext cx="5238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247650</xdr:colOff>
      <xdr:row>35</xdr:row>
      <xdr:rowOff>123824</xdr:rowOff>
    </xdr:from>
    <xdr:to>
      <xdr:col>0</xdr:col>
      <xdr:colOff>762000</xdr:colOff>
      <xdr:row>37</xdr:row>
      <xdr:rowOff>142874</xdr:rowOff>
    </xdr:to>
    <xdr:pic>
      <xdr:nvPicPr>
        <xdr:cNvPr id="11" name="10 Imagen"/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47650" y="9248774"/>
          <a:ext cx="7239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59</xdr:row>
      <xdr:rowOff>190500</xdr:rowOff>
    </xdr:from>
    <xdr:to>
      <xdr:col>0</xdr:col>
      <xdr:colOff>760746</xdr:colOff>
      <xdr:row>59</xdr:row>
      <xdr:rowOff>195019</xdr:rowOff>
    </xdr:to>
    <xdr:pic>
      <xdr:nvPicPr>
        <xdr:cNvPr id="12" name="11 Imagen" descr="http://www.golfspain.com/imag/logos/logo_0168_2.gi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4048125"/>
          <a:ext cx="427371" cy="45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356507</xdr:colOff>
      <xdr:row>43</xdr:row>
      <xdr:rowOff>100693</xdr:rowOff>
    </xdr:from>
    <xdr:to>
      <xdr:col>0</xdr:col>
      <xdr:colOff>939576</xdr:colOff>
      <xdr:row>46</xdr:row>
      <xdr:rowOff>73479</xdr:rowOff>
    </xdr:to>
    <xdr:pic>
      <xdr:nvPicPr>
        <xdr:cNvPr id="13" name="Picture 21" descr="http://www.golfspainfederacion.com/imag/logos/logo_0097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356507" y="605518"/>
          <a:ext cx="583069" cy="6014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204107</xdr:colOff>
      <xdr:row>47</xdr:row>
      <xdr:rowOff>27215</xdr:rowOff>
    </xdr:from>
    <xdr:to>
      <xdr:col>0</xdr:col>
      <xdr:colOff>952501</xdr:colOff>
      <xdr:row>50</xdr:row>
      <xdr:rowOff>49966</xdr:rowOff>
    </xdr:to>
    <xdr:pic>
      <xdr:nvPicPr>
        <xdr:cNvPr id="14" name="Picture 36" descr="Basozábal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4107" y="1370240"/>
          <a:ext cx="748394" cy="6514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238125</xdr:colOff>
      <xdr:row>51</xdr:row>
      <xdr:rowOff>57150</xdr:rowOff>
    </xdr:from>
    <xdr:to>
      <xdr:col>0</xdr:col>
      <xdr:colOff>762000</xdr:colOff>
      <xdr:row>52</xdr:row>
      <xdr:rowOff>180975</xdr:rowOff>
    </xdr:to>
    <xdr:pic>
      <xdr:nvPicPr>
        <xdr:cNvPr id="15" name="14 Imagen" descr="\\Serv-rfge-1\E.VECINO\Mis imágenes\LOGOS\logo sant cugat.gif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38125" y="2238375"/>
          <a:ext cx="523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285750</xdr:colOff>
      <xdr:row>55</xdr:row>
      <xdr:rowOff>54426</xdr:rowOff>
    </xdr:from>
    <xdr:to>
      <xdr:col>0</xdr:col>
      <xdr:colOff>819150</xdr:colOff>
      <xdr:row>58</xdr:row>
      <xdr:rowOff>58235</xdr:rowOff>
    </xdr:to>
    <xdr:pic>
      <xdr:nvPicPr>
        <xdr:cNvPr id="1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5750" y="3073851"/>
          <a:ext cx="533400" cy="632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59</xdr:row>
      <xdr:rowOff>123824</xdr:rowOff>
    </xdr:from>
    <xdr:to>
      <xdr:col>0</xdr:col>
      <xdr:colOff>895349</xdr:colOff>
      <xdr:row>62</xdr:row>
      <xdr:rowOff>38099</xdr:rowOff>
    </xdr:to>
    <xdr:pic>
      <xdr:nvPicPr>
        <xdr:cNvPr id="17" name="Picture 5" descr="http://www.golfspainfederacion.com/imag/logos/logo_0110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/>
        <a:srcRect/>
        <a:stretch>
          <a:fillRect/>
        </a:stretch>
      </xdr:blipFill>
      <xdr:spPr bwMode="auto">
        <a:xfrm>
          <a:off x="238125" y="3981449"/>
          <a:ext cx="65722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63</xdr:row>
      <xdr:rowOff>57150</xdr:rowOff>
    </xdr:from>
    <xdr:to>
      <xdr:col>0</xdr:col>
      <xdr:colOff>962025</xdr:colOff>
      <xdr:row>66</xdr:row>
      <xdr:rowOff>38100</xdr:rowOff>
    </xdr:to>
    <xdr:pic>
      <xdr:nvPicPr>
        <xdr:cNvPr id="18" name="Picture 6" descr="http://www.golfspainfederacion.com/imag/logos/logo_0109.gif"/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/>
        <a:srcRect/>
        <a:stretch>
          <a:fillRect/>
        </a:stretch>
      </xdr:blipFill>
      <xdr:spPr bwMode="auto">
        <a:xfrm>
          <a:off x="238125" y="4752975"/>
          <a:ext cx="7239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67</xdr:row>
      <xdr:rowOff>58483</xdr:rowOff>
    </xdr:from>
    <xdr:to>
      <xdr:col>0</xdr:col>
      <xdr:colOff>1000125</xdr:colOff>
      <xdr:row>70</xdr:row>
      <xdr:rowOff>62295</xdr:rowOff>
    </xdr:to>
    <xdr:pic>
      <xdr:nvPicPr>
        <xdr:cNvPr id="19" name="Picture 42" descr="http://www.golfspainfederacion.com/imag/logos/logo_0094.gif%20"/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/>
        <a:srcRect/>
        <a:stretch>
          <a:fillRect/>
        </a:stretch>
      </xdr:blipFill>
      <xdr:spPr bwMode="auto">
        <a:xfrm>
          <a:off x="238125" y="5592508"/>
          <a:ext cx="762000" cy="632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71</xdr:row>
      <xdr:rowOff>133350</xdr:rowOff>
    </xdr:from>
    <xdr:to>
      <xdr:col>0</xdr:col>
      <xdr:colOff>762000</xdr:colOff>
      <xdr:row>72</xdr:row>
      <xdr:rowOff>190500</xdr:rowOff>
    </xdr:to>
    <xdr:pic>
      <xdr:nvPicPr>
        <xdr:cNvPr id="20" name="19 Imagen"/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23850" y="6505575"/>
          <a:ext cx="4381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247650</xdr:colOff>
      <xdr:row>75</xdr:row>
      <xdr:rowOff>123824</xdr:rowOff>
    </xdr:from>
    <xdr:to>
      <xdr:col>0</xdr:col>
      <xdr:colOff>762000</xdr:colOff>
      <xdr:row>77</xdr:row>
      <xdr:rowOff>47624</xdr:rowOff>
    </xdr:to>
    <xdr:pic>
      <xdr:nvPicPr>
        <xdr:cNvPr id="21" name="20 Imagen"/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47650" y="7334249"/>
          <a:ext cx="5143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100</xdr:row>
      <xdr:rowOff>190500</xdr:rowOff>
    </xdr:from>
    <xdr:to>
      <xdr:col>0</xdr:col>
      <xdr:colOff>760746</xdr:colOff>
      <xdr:row>100</xdr:row>
      <xdr:rowOff>195019</xdr:rowOff>
    </xdr:to>
    <xdr:pic>
      <xdr:nvPicPr>
        <xdr:cNvPr id="22" name="21 Imagen" descr="http://www.golfspain.com/imag/logos/logo_0168_2.gi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12258675"/>
          <a:ext cx="427371" cy="45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356507</xdr:colOff>
      <xdr:row>84</xdr:row>
      <xdr:rowOff>100693</xdr:rowOff>
    </xdr:from>
    <xdr:to>
      <xdr:col>0</xdr:col>
      <xdr:colOff>939576</xdr:colOff>
      <xdr:row>87</xdr:row>
      <xdr:rowOff>73479</xdr:rowOff>
    </xdr:to>
    <xdr:pic>
      <xdr:nvPicPr>
        <xdr:cNvPr id="23" name="Picture 21" descr="http://www.golfspainfederacion.com/imag/logos/logo_0097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356507" y="8816068"/>
          <a:ext cx="583069" cy="6014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204107</xdr:colOff>
      <xdr:row>88</xdr:row>
      <xdr:rowOff>27215</xdr:rowOff>
    </xdr:from>
    <xdr:to>
      <xdr:col>0</xdr:col>
      <xdr:colOff>952501</xdr:colOff>
      <xdr:row>91</xdr:row>
      <xdr:rowOff>49966</xdr:rowOff>
    </xdr:to>
    <xdr:pic>
      <xdr:nvPicPr>
        <xdr:cNvPr id="24" name="Picture 36" descr="Basozábal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4107" y="9580790"/>
          <a:ext cx="748394" cy="6514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238125</xdr:colOff>
      <xdr:row>92</xdr:row>
      <xdr:rowOff>57150</xdr:rowOff>
    </xdr:from>
    <xdr:to>
      <xdr:col>0</xdr:col>
      <xdr:colOff>762000</xdr:colOff>
      <xdr:row>93</xdr:row>
      <xdr:rowOff>114300</xdr:rowOff>
    </xdr:to>
    <xdr:pic>
      <xdr:nvPicPr>
        <xdr:cNvPr id="25" name="24 Imagen" descr="\\Serv-rfge-1\E.VECINO\Mis imágenes\LOGOS\logo sant cugat.gif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38125" y="10448925"/>
          <a:ext cx="5238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285750</xdr:colOff>
      <xdr:row>96</xdr:row>
      <xdr:rowOff>54426</xdr:rowOff>
    </xdr:from>
    <xdr:to>
      <xdr:col>0</xdr:col>
      <xdr:colOff>819150</xdr:colOff>
      <xdr:row>99</xdr:row>
      <xdr:rowOff>58235</xdr:rowOff>
    </xdr:to>
    <xdr:pic>
      <xdr:nvPicPr>
        <xdr:cNvPr id="2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5750" y="11284401"/>
          <a:ext cx="533400" cy="632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100</xdr:row>
      <xdr:rowOff>123824</xdr:rowOff>
    </xdr:from>
    <xdr:to>
      <xdr:col>0</xdr:col>
      <xdr:colOff>895349</xdr:colOff>
      <xdr:row>103</xdr:row>
      <xdr:rowOff>38099</xdr:rowOff>
    </xdr:to>
    <xdr:pic>
      <xdr:nvPicPr>
        <xdr:cNvPr id="27" name="Picture 5" descr="http://www.golfspainfederacion.com/imag/logos/logo_0110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/>
        <a:srcRect/>
        <a:stretch>
          <a:fillRect/>
        </a:stretch>
      </xdr:blipFill>
      <xdr:spPr bwMode="auto">
        <a:xfrm>
          <a:off x="238125" y="12191999"/>
          <a:ext cx="65722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104</xdr:row>
      <xdr:rowOff>57150</xdr:rowOff>
    </xdr:from>
    <xdr:to>
      <xdr:col>0</xdr:col>
      <xdr:colOff>962025</xdr:colOff>
      <xdr:row>107</xdr:row>
      <xdr:rowOff>38100</xdr:rowOff>
    </xdr:to>
    <xdr:pic>
      <xdr:nvPicPr>
        <xdr:cNvPr id="28" name="Picture 6" descr="http://www.golfspainfederacion.com/imag/logos/logo_0109.gif"/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/>
        <a:srcRect/>
        <a:stretch>
          <a:fillRect/>
        </a:stretch>
      </xdr:blipFill>
      <xdr:spPr bwMode="auto">
        <a:xfrm>
          <a:off x="238125" y="12963525"/>
          <a:ext cx="7239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108</xdr:row>
      <xdr:rowOff>58483</xdr:rowOff>
    </xdr:from>
    <xdr:to>
      <xdr:col>0</xdr:col>
      <xdr:colOff>1000125</xdr:colOff>
      <xdr:row>111</xdr:row>
      <xdr:rowOff>62295</xdr:rowOff>
    </xdr:to>
    <xdr:pic>
      <xdr:nvPicPr>
        <xdr:cNvPr id="29" name="Picture 42" descr="http://www.golfspainfederacion.com/imag/logos/logo_0094.gif%20"/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/>
        <a:srcRect/>
        <a:stretch>
          <a:fillRect/>
        </a:stretch>
      </xdr:blipFill>
      <xdr:spPr bwMode="auto">
        <a:xfrm>
          <a:off x="238125" y="13803058"/>
          <a:ext cx="762000" cy="632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112</xdr:row>
      <xdr:rowOff>133350</xdr:rowOff>
    </xdr:from>
    <xdr:to>
      <xdr:col>0</xdr:col>
      <xdr:colOff>762000</xdr:colOff>
      <xdr:row>113</xdr:row>
      <xdr:rowOff>114300</xdr:rowOff>
    </xdr:to>
    <xdr:pic>
      <xdr:nvPicPr>
        <xdr:cNvPr id="30" name="29 Imagen"/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23850" y="14716125"/>
          <a:ext cx="4381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247650</xdr:colOff>
      <xdr:row>116</xdr:row>
      <xdr:rowOff>123824</xdr:rowOff>
    </xdr:from>
    <xdr:to>
      <xdr:col>0</xdr:col>
      <xdr:colOff>762000</xdr:colOff>
      <xdr:row>117</xdr:row>
      <xdr:rowOff>161924</xdr:rowOff>
    </xdr:to>
    <xdr:pic>
      <xdr:nvPicPr>
        <xdr:cNvPr id="31" name="30 Imagen"/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47650" y="15544799"/>
          <a:ext cx="5143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4"/>
  <sheetViews>
    <sheetView tabSelected="1" workbookViewId="0">
      <selection activeCell="E10" sqref="E10"/>
    </sheetView>
  </sheetViews>
  <sheetFormatPr baseColWidth="10" defaultRowHeight="12.75"/>
  <cols>
    <col min="1" max="1" width="19.85546875" customWidth="1"/>
    <col min="2" max="2" width="36.85546875" customWidth="1"/>
    <col min="3" max="5" width="8.7109375" customWidth="1"/>
    <col min="6" max="6" width="11" customWidth="1"/>
    <col min="7" max="7" width="14.42578125" customWidth="1"/>
    <col min="8" max="10" width="5.42578125" customWidth="1"/>
    <col min="11" max="11" width="4.5703125" customWidth="1"/>
  </cols>
  <sheetData>
    <row r="1" spans="1:10" ht="23.25">
      <c r="A1" s="73" t="s">
        <v>12</v>
      </c>
      <c r="B1" s="73"/>
      <c r="C1" s="73"/>
      <c r="D1" s="73"/>
      <c r="E1" s="73"/>
      <c r="F1" s="73"/>
      <c r="G1" s="73"/>
    </row>
    <row r="2" spans="1:10" ht="15.75">
      <c r="A2" s="74" t="s">
        <v>13</v>
      </c>
      <c r="B2" s="74"/>
      <c r="C2" s="74"/>
      <c r="D2" s="74"/>
      <c r="E2" s="74"/>
      <c r="F2" s="74"/>
      <c r="G2" s="74"/>
    </row>
    <row r="4" spans="1:10" ht="12.75" customHeight="1">
      <c r="B4" s="4"/>
      <c r="C4" s="4"/>
      <c r="D4" s="4"/>
      <c r="E4" s="4"/>
    </row>
    <row r="5" spans="1:10" ht="13.5" customHeight="1" thickBot="1">
      <c r="B5" s="5"/>
      <c r="C5" s="5"/>
      <c r="D5" s="5"/>
      <c r="E5" s="5"/>
    </row>
    <row r="6" spans="1:10" ht="17.100000000000001" customHeight="1" thickBot="1">
      <c r="A6" s="6" t="s">
        <v>2</v>
      </c>
      <c r="B6" s="7" t="s">
        <v>3</v>
      </c>
      <c r="C6" s="8">
        <v>1</v>
      </c>
      <c r="D6" s="8">
        <v>2</v>
      </c>
      <c r="E6" s="8">
        <v>3</v>
      </c>
      <c r="F6" s="8" t="s">
        <v>0</v>
      </c>
      <c r="G6" s="8" t="s">
        <v>4</v>
      </c>
    </row>
    <row r="7" spans="1:10" ht="20.100000000000001" customHeight="1">
      <c r="A7" s="78" t="s">
        <v>9</v>
      </c>
      <c r="B7" s="9" t="s">
        <v>6</v>
      </c>
      <c r="C7" s="86">
        <v>75</v>
      </c>
      <c r="D7" s="3">
        <f>HxH!U48</f>
        <v>78</v>
      </c>
      <c r="E7" s="3">
        <f>HxH!U89</f>
        <v>66</v>
      </c>
      <c r="F7" s="75">
        <f>SUM(C10:E10)</f>
        <v>426</v>
      </c>
      <c r="G7" s="70">
        <v>1</v>
      </c>
      <c r="H7">
        <f>MAX(C7:C9)</f>
        <v>75</v>
      </c>
      <c r="I7">
        <f>MAX(D7:D9)</f>
        <v>80</v>
      </c>
      <c r="J7">
        <f>MAX(E7:E9)</f>
        <v>80</v>
      </c>
    </row>
    <row r="8" spans="1:10" ht="20.100000000000001" customHeight="1">
      <c r="A8" s="79"/>
      <c r="B8" s="9" t="s">
        <v>5</v>
      </c>
      <c r="C8" s="85">
        <v>69</v>
      </c>
      <c r="D8" s="3">
        <f>HxH!U49</f>
        <v>68</v>
      </c>
      <c r="E8" s="3">
        <f>HxH!U90</f>
        <v>71</v>
      </c>
      <c r="F8" s="76"/>
      <c r="G8" s="71"/>
    </row>
    <row r="9" spans="1:10" ht="20.100000000000001" customHeight="1">
      <c r="A9" s="79"/>
      <c r="B9" s="9" t="s">
        <v>15</v>
      </c>
      <c r="C9" s="3">
        <f>HxH!U10</f>
        <v>74</v>
      </c>
      <c r="D9" s="3">
        <f>HxH!U50</f>
        <v>80</v>
      </c>
      <c r="E9" s="3">
        <f>HxH!U91</f>
        <v>80</v>
      </c>
      <c r="F9" s="76"/>
      <c r="G9" s="71"/>
    </row>
    <row r="10" spans="1:10" ht="20.100000000000001" customHeight="1" thickBot="1">
      <c r="A10" s="80"/>
      <c r="B10" s="10" t="s">
        <v>1</v>
      </c>
      <c r="C10" s="1">
        <f t="shared" ref="C10:E10" si="0">SUM(C7:C9)-MAX(C7:C9)</f>
        <v>143</v>
      </c>
      <c r="D10" s="1">
        <f t="shared" si="0"/>
        <v>146</v>
      </c>
      <c r="E10" s="1">
        <f t="shared" si="0"/>
        <v>137</v>
      </c>
      <c r="F10" s="77"/>
      <c r="G10" s="72"/>
    </row>
    <row r="11" spans="1:10" ht="20.100000000000001" customHeight="1">
      <c r="A11" s="78" t="s">
        <v>7</v>
      </c>
      <c r="B11" s="9" t="s">
        <v>10</v>
      </c>
      <c r="C11" s="3">
        <f>HxH!U4</f>
        <v>72</v>
      </c>
      <c r="D11" s="3">
        <f>HxH!U44</f>
        <v>74</v>
      </c>
      <c r="E11" s="3">
        <f>HxH!U85</f>
        <v>73</v>
      </c>
      <c r="F11" s="75">
        <f>SUM(C14:E14)</f>
        <v>433</v>
      </c>
      <c r="G11" s="70">
        <v>2</v>
      </c>
      <c r="H11">
        <f>MAX(C11:C13)</f>
        <v>79</v>
      </c>
      <c r="I11">
        <f>MAX(D11:D13)</f>
        <v>74</v>
      </c>
      <c r="J11">
        <f>MAX(E11:E13)</f>
        <v>74</v>
      </c>
    </row>
    <row r="12" spans="1:10" ht="20.100000000000001" customHeight="1">
      <c r="A12" s="79"/>
      <c r="B12" s="9" t="s">
        <v>11</v>
      </c>
      <c r="C12" s="3">
        <f>HxH!U5</f>
        <v>69</v>
      </c>
      <c r="D12" s="3">
        <f>HxH!U45</f>
        <v>72</v>
      </c>
      <c r="E12" s="3">
        <f>HxH!U86</f>
        <v>73</v>
      </c>
      <c r="F12" s="76"/>
      <c r="G12" s="71"/>
    </row>
    <row r="13" spans="1:10" ht="20.100000000000001" customHeight="1">
      <c r="A13" s="79"/>
      <c r="B13" s="9" t="s">
        <v>14</v>
      </c>
      <c r="C13" s="3">
        <f>HxH!U6</f>
        <v>79</v>
      </c>
      <c r="D13" s="3">
        <f>HxH!U46</f>
        <v>74</v>
      </c>
      <c r="E13" s="3">
        <f>HxH!U87</f>
        <v>74</v>
      </c>
      <c r="F13" s="76"/>
      <c r="G13" s="71"/>
    </row>
    <row r="14" spans="1:10" ht="20.100000000000001" customHeight="1" thickBot="1">
      <c r="A14" s="80"/>
      <c r="B14" s="10" t="s">
        <v>1</v>
      </c>
      <c r="C14" s="1">
        <f>SUM(C11:C13)-MAX(C11:C13)</f>
        <v>141</v>
      </c>
      <c r="D14" s="1">
        <f>SUM(D11:D13)-MAX(D11:D13)</f>
        <v>146</v>
      </c>
      <c r="E14" s="1">
        <f>SUM(E11:E13)-MAX(E11:E13)</f>
        <v>146</v>
      </c>
      <c r="F14" s="77"/>
      <c r="G14" s="72"/>
    </row>
    <row r="15" spans="1:10" ht="20.100000000000001" customHeight="1">
      <c r="A15" s="61" t="s">
        <v>35</v>
      </c>
      <c r="B15" s="12" t="s">
        <v>16</v>
      </c>
      <c r="C15" s="59">
        <v>71</v>
      </c>
      <c r="D15" s="47">
        <f>HxH!U52</f>
        <v>75</v>
      </c>
      <c r="E15" s="47">
        <f>HxH!U93</f>
        <v>71</v>
      </c>
      <c r="F15" s="64">
        <f>SUM(C18:E18)</f>
        <v>451</v>
      </c>
      <c r="G15" s="67">
        <v>3</v>
      </c>
      <c r="H15">
        <f>MAX(C15:C17)</f>
        <v>82</v>
      </c>
      <c r="I15">
        <f>MAX(D15:D17)</f>
        <v>81</v>
      </c>
      <c r="J15">
        <f>MAX(E15:E17)</f>
        <v>77</v>
      </c>
    </row>
    <row r="16" spans="1:10" ht="20.100000000000001" customHeight="1">
      <c r="A16" s="62"/>
      <c r="B16" s="12" t="s">
        <v>17</v>
      </c>
      <c r="C16" s="47">
        <f>HxH!U13</f>
        <v>79</v>
      </c>
      <c r="D16" s="47">
        <f>HxH!U53</f>
        <v>79</v>
      </c>
      <c r="E16" s="47">
        <f>HxH!U94</f>
        <v>77</v>
      </c>
      <c r="F16" s="65"/>
      <c r="G16" s="68"/>
    </row>
    <row r="17" spans="1:10" ht="20.100000000000001" customHeight="1">
      <c r="A17" s="62"/>
      <c r="B17" s="12" t="s">
        <v>18</v>
      </c>
      <c r="C17" s="47">
        <v>82</v>
      </c>
      <c r="D17" s="47">
        <f>HxH!U54</f>
        <v>81</v>
      </c>
      <c r="E17" s="47">
        <f>HxH!U95</f>
        <v>76</v>
      </c>
      <c r="F17" s="65"/>
      <c r="G17" s="68"/>
    </row>
    <row r="18" spans="1:10" ht="20.100000000000001" customHeight="1" thickBot="1">
      <c r="A18" s="63"/>
      <c r="B18" s="51" t="s">
        <v>1</v>
      </c>
      <c r="C18" s="52">
        <f t="shared" ref="C18:E18" si="1">SUM(C15:C17)-MAX(C15:C17)</f>
        <v>150</v>
      </c>
      <c r="D18" s="52">
        <f t="shared" si="1"/>
        <v>154</v>
      </c>
      <c r="E18" s="52">
        <f t="shared" si="1"/>
        <v>147</v>
      </c>
      <c r="F18" s="66"/>
      <c r="G18" s="69"/>
    </row>
    <row r="19" spans="1:10" ht="20.100000000000001" customHeight="1">
      <c r="A19" s="61" t="s">
        <v>8</v>
      </c>
      <c r="B19" s="12" t="s">
        <v>19</v>
      </c>
      <c r="C19" s="47">
        <f>HxH!U16</f>
        <v>73</v>
      </c>
      <c r="D19" s="47">
        <f>HxH!U56</f>
        <v>73</v>
      </c>
      <c r="E19" s="47">
        <f>HxH!U97</f>
        <v>75</v>
      </c>
      <c r="F19" s="64">
        <f>SUM(C22:E22)</f>
        <v>452</v>
      </c>
      <c r="G19" s="67">
        <v>4</v>
      </c>
      <c r="H19">
        <f>MAX(C19:C21)</f>
        <v>85</v>
      </c>
      <c r="I19">
        <f>MAX(D19:D21)</f>
        <v>84</v>
      </c>
      <c r="J19">
        <f>MAX(E19:E21)</f>
        <v>80</v>
      </c>
    </row>
    <row r="20" spans="1:10" ht="20.100000000000001" customHeight="1">
      <c r="A20" s="62"/>
      <c r="B20" s="12" t="s">
        <v>20</v>
      </c>
      <c r="C20" s="47">
        <f>HxH!U17</f>
        <v>74</v>
      </c>
      <c r="D20" s="47">
        <f>HxH!U57</f>
        <v>78</v>
      </c>
      <c r="E20" s="47">
        <f>HxH!U98</f>
        <v>80</v>
      </c>
      <c r="F20" s="65"/>
      <c r="G20" s="68"/>
    </row>
    <row r="21" spans="1:10" ht="20.100000000000001" customHeight="1">
      <c r="A21" s="62"/>
      <c r="B21" s="12" t="s">
        <v>21</v>
      </c>
      <c r="C21" s="47">
        <f>HxH!U18</f>
        <v>85</v>
      </c>
      <c r="D21" s="47">
        <f>HxH!U58</f>
        <v>84</v>
      </c>
      <c r="E21" s="47">
        <f>HxH!U99</f>
        <v>79</v>
      </c>
      <c r="F21" s="65"/>
      <c r="G21" s="68"/>
    </row>
    <row r="22" spans="1:10" ht="20.100000000000001" customHeight="1" thickBot="1">
      <c r="A22" s="63"/>
      <c r="B22" s="51" t="s">
        <v>1</v>
      </c>
      <c r="C22" s="52">
        <f t="shared" ref="C22" si="2">SUM(C19:C21)-MAX(C19:C21)</f>
        <v>147</v>
      </c>
      <c r="D22" s="52">
        <f t="shared" ref="D22" si="3">SUM(D19:D21)-MAX(D19:D21)</f>
        <v>151</v>
      </c>
      <c r="E22" s="52">
        <f t="shared" ref="E22" si="4">SUM(E19:E21)-MAX(E19:E21)</f>
        <v>154</v>
      </c>
      <c r="F22" s="66"/>
      <c r="G22" s="69"/>
    </row>
    <row r="23" spans="1:10" ht="20.100000000000001" customHeight="1">
      <c r="A23" s="61" t="s">
        <v>39</v>
      </c>
      <c r="B23" s="12" t="s">
        <v>34</v>
      </c>
      <c r="C23" s="47">
        <f>HxH!U32</f>
        <v>75</v>
      </c>
      <c r="D23" s="47">
        <f>HxH!U72</f>
        <v>71</v>
      </c>
      <c r="E23" s="47">
        <f>HxH!U113</f>
        <v>72</v>
      </c>
      <c r="F23" s="64">
        <f>SUM(C26:E26)</f>
        <v>458</v>
      </c>
      <c r="G23" s="67">
        <v>5</v>
      </c>
      <c r="H23">
        <f>MAX(C23:C25)</f>
        <v>87</v>
      </c>
      <c r="I23">
        <f>MAX(D23:D25)</f>
        <v>88</v>
      </c>
      <c r="J23" s="42">
        <f>MAX(E23:E25)</f>
        <v>95</v>
      </c>
    </row>
    <row r="24" spans="1:10" ht="20.100000000000001" customHeight="1">
      <c r="A24" s="62"/>
      <c r="B24" s="12" t="s">
        <v>29</v>
      </c>
      <c r="C24" s="47">
        <f>HxH!U33</f>
        <v>76</v>
      </c>
      <c r="D24" s="47">
        <f>HxH!U73</f>
        <v>82</v>
      </c>
      <c r="E24" s="47">
        <f>HxH!U114</f>
        <v>82</v>
      </c>
      <c r="F24" s="65"/>
      <c r="G24" s="68"/>
    </row>
    <row r="25" spans="1:10" ht="20.100000000000001" customHeight="1">
      <c r="A25" s="62"/>
      <c r="B25" s="12" t="s">
        <v>30</v>
      </c>
      <c r="C25" s="47">
        <f>HxH!U34</f>
        <v>87</v>
      </c>
      <c r="D25" s="47">
        <f>HxH!U74</f>
        <v>88</v>
      </c>
      <c r="E25" s="47">
        <f>HxH!U115</f>
        <v>95</v>
      </c>
      <c r="F25" s="65"/>
      <c r="G25" s="68"/>
    </row>
    <row r="26" spans="1:10" ht="20.100000000000001" customHeight="1" thickBot="1">
      <c r="A26" s="63"/>
      <c r="B26" s="51" t="s">
        <v>1</v>
      </c>
      <c r="C26" s="52">
        <f t="shared" ref="C26" si="5">SUM(C23:C25)-MAX(C23:C25)</f>
        <v>151</v>
      </c>
      <c r="D26" s="52">
        <f t="shared" ref="D26" si="6">SUM(D23:D25)-MAX(D23:D25)</f>
        <v>153</v>
      </c>
      <c r="E26" s="52">
        <f t="shared" ref="E26" si="7">SUM(E23:E25)-MAX(E23:E25)</f>
        <v>154</v>
      </c>
      <c r="F26" s="66"/>
      <c r="G26" s="69"/>
    </row>
    <row r="27" spans="1:10" ht="20.100000000000001" customHeight="1">
      <c r="A27" s="61" t="s">
        <v>37</v>
      </c>
      <c r="B27" s="12" t="s">
        <v>26</v>
      </c>
      <c r="C27" s="47">
        <f>HxH!U24</f>
        <v>86</v>
      </c>
      <c r="D27" s="48">
        <f>HxH!U64</f>
        <v>80</v>
      </c>
      <c r="E27" s="47">
        <f>HxH!U105</f>
        <v>82</v>
      </c>
      <c r="F27" s="64">
        <f>SUM(C30:E30)</f>
        <v>482</v>
      </c>
      <c r="G27" s="67">
        <v>6</v>
      </c>
      <c r="H27">
        <f>MAX(C27:C29)</f>
        <v>89</v>
      </c>
      <c r="I27">
        <f>MAX(D27:D29)</f>
        <v>80</v>
      </c>
      <c r="J27">
        <f>MAX(E27:E29)</f>
        <v>90</v>
      </c>
    </row>
    <row r="28" spans="1:10" ht="20.100000000000001" customHeight="1">
      <c r="A28" s="62"/>
      <c r="B28" s="12" t="s">
        <v>25</v>
      </c>
      <c r="C28" s="47">
        <f>HxH!U25</f>
        <v>78</v>
      </c>
      <c r="D28" s="48">
        <f>HxH!U65</f>
        <v>80</v>
      </c>
      <c r="E28" s="47">
        <f>HxH!U106</f>
        <v>76</v>
      </c>
      <c r="F28" s="65"/>
      <c r="G28" s="68"/>
    </row>
    <row r="29" spans="1:10" ht="20.100000000000001" customHeight="1">
      <c r="A29" s="62"/>
      <c r="B29" s="49" t="s">
        <v>41</v>
      </c>
      <c r="C29" s="47">
        <f>HxH!U26</f>
        <v>89</v>
      </c>
      <c r="D29" s="50" t="s">
        <v>58</v>
      </c>
      <c r="E29" s="47">
        <f>HxH!U107</f>
        <v>90</v>
      </c>
      <c r="F29" s="65"/>
      <c r="G29" s="68"/>
    </row>
    <row r="30" spans="1:10" ht="20.100000000000001" customHeight="1" thickBot="1">
      <c r="A30" s="63"/>
      <c r="B30" s="51" t="s">
        <v>1</v>
      </c>
      <c r="C30" s="52">
        <f t="shared" ref="C30" si="8">SUM(C27:C29)-MAX(C27:C29)</f>
        <v>164</v>
      </c>
      <c r="D30" s="53">
        <v>160</v>
      </c>
      <c r="E30" s="52">
        <f t="shared" ref="E30" si="9">SUM(E27:E29)-MAX(E27:E29)</f>
        <v>158</v>
      </c>
      <c r="F30" s="66"/>
      <c r="G30" s="69"/>
    </row>
    <row r="31" spans="1:10" ht="20.100000000000001" customHeight="1">
      <c r="A31" s="61" t="s">
        <v>36</v>
      </c>
      <c r="B31" s="12" t="s">
        <v>22</v>
      </c>
      <c r="C31" s="47">
        <f>HxH!U20</f>
        <v>79</v>
      </c>
      <c r="D31" s="47">
        <f>HxH!U60</f>
        <v>83</v>
      </c>
      <c r="E31" s="47">
        <f>HxH!U101</f>
        <v>80</v>
      </c>
      <c r="F31" s="64">
        <f>SUM(C34:E34)</f>
        <v>483</v>
      </c>
      <c r="G31" s="67">
        <v>7</v>
      </c>
      <c r="H31">
        <f>MAX(C31:C33)</f>
        <v>84</v>
      </c>
      <c r="I31">
        <f>MAX(D31:D33)</f>
        <v>83</v>
      </c>
      <c r="J31">
        <f>MAX(E31:E33)</f>
        <v>82</v>
      </c>
    </row>
    <row r="32" spans="1:10" ht="20.100000000000001" customHeight="1">
      <c r="A32" s="62"/>
      <c r="B32" s="12" t="s">
        <v>23</v>
      </c>
      <c r="C32" s="47">
        <f>HxH!U21</f>
        <v>84</v>
      </c>
      <c r="D32" s="47">
        <f>HxH!U61</f>
        <v>81</v>
      </c>
      <c r="E32" s="84">
        <f>HxH!U102</f>
        <v>82</v>
      </c>
      <c r="F32" s="65"/>
      <c r="G32" s="68"/>
    </row>
    <row r="33" spans="1:10" ht="20.100000000000001" customHeight="1">
      <c r="A33" s="62"/>
      <c r="B33" s="12" t="s">
        <v>24</v>
      </c>
      <c r="C33" s="47">
        <f>HxH!U22</f>
        <v>82</v>
      </c>
      <c r="D33" s="47">
        <f>HxH!U62</f>
        <v>82</v>
      </c>
      <c r="E33" s="47">
        <f>HxH!U103</f>
        <v>79</v>
      </c>
      <c r="F33" s="65"/>
      <c r="G33" s="68"/>
    </row>
    <row r="34" spans="1:10" ht="20.100000000000001" customHeight="1" thickBot="1">
      <c r="A34" s="63"/>
      <c r="B34" s="51" t="s">
        <v>1</v>
      </c>
      <c r="C34" s="52">
        <f t="shared" ref="C34" si="10">SUM(C31:C33)-MAX(C31:C33)</f>
        <v>161</v>
      </c>
      <c r="D34" s="52">
        <f t="shared" ref="D34" si="11">SUM(D31:D33)-MAX(D31:D33)</f>
        <v>163</v>
      </c>
      <c r="E34" s="52">
        <f t="shared" ref="E34" si="12">SUM(E31:E33)-MAX(E31:E33)</f>
        <v>159</v>
      </c>
      <c r="F34" s="66"/>
      <c r="G34" s="69"/>
    </row>
    <row r="35" spans="1:10" ht="20.100000000000001" customHeight="1">
      <c r="A35" s="61" t="s">
        <v>38</v>
      </c>
      <c r="B35" s="12" t="s">
        <v>27</v>
      </c>
      <c r="C35" s="41" t="s">
        <v>58</v>
      </c>
      <c r="D35" s="50" t="s">
        <v>58</v>
      </c>
      <c r="E35" s="60" t="s">
        <v>58</v>
      </c>
      <c r="F35" s="64">
        <f>SUM(C38:E38)</f>
        <v>484</v>
      </c>
      <c r="G35" s="67">
        <v>8</v>
      </c>
      <c r="H35">
        <f>MAX(C35:C37)</f>
        <v>81</v>
      </c>
      <c r="I35">
        <f>MAX(D35:D37)</f>
        <v>92</v>
      </c>
      <c r="J35">
        <f>MAX(E35:E37)</f>
        <v>80</v>
      </c>
    </row>
    <row r="36" spans="1:10" ht="20.100000000000001" customHeight="1">
      <c r="A36" s="62"/>
      <c r="B36" s="12" t="s">
        <v>45</v>
      </c>
      <c r="C36" s="47">
        <f>HxH!U29</f>
        <v>81</v>
      </c>
      <c r="D36" s="48">
        <f>HxH!U69</f>
        <v>77</v>
      </c>
      <c r="E36" s="47">
        <f>HxH!U110</f>
        <v>74</v>
      </c>
      <c r="F36" s="65"/>
      <c r="G36" s="68"/>
    </row>
    <row r="37" spans="1:10" ht="20.100000000000001" customHeight="1">
      <c r="A37" s="62"/>
      <c r="B37" s="12" t="s">
        <v>28</v>
      </c>
      <c r="C37" s="47">
        <f>HxH!U30</f>
        <v>80</v>
      </c>
      <c r="D37" s="48">
        <f>HxH!U70</f>
        <v>92</v>
      </c>
      <c r="E37" s="47">
        <f>HxH!U111</f>
        <v>80</v>
      </c>
      <c r="F37" s="65"/>
      <c r="G37" s="68"/>
    </row>
    <row r="38" spans="1:10" ht="20.100000000000001" customHeight="1" thickBot="1">
      <c r="A38" s="63"/>
      <c r="B38" s="51" t="s">
        <v>1</v>
      </c>
      <c r="C38" s="52">
        <v>161</v>
      </c>
      <c r="D38" s="53">
        <v>169</v>
      </c>
      <c r="E38" s="52">
        <f>SUM(E36:E37)</f>
        <v>154</v>
      </c>
      <c r="F38" s="66"/>
      <c r="G38" s="69"/>
    </row>
    <row r="39" spans="1:10" ht="20.100000000000001" customHeight="1">
      <c r="A39" s="61" t="s">
        <v>40</v>
      </c>
      <c r="B39" s="12" t="s">
        <v>31</v>
      </c>
      <c r="C39" s="47">
        <f>HxH!U36</f>
        <v>89</v>
      </c>
      <c r="D39" s="47">
        <f>HxH!U76</f>
        <v>87</v>
      </c>
      <c r="E39" s="47">
        <f>HxH!U117</f>
        <v>80</v>
      </c>
      <c r="F39" s="64">
        <f>SUM(C42:E42)</f>
        <v>502</v>
      </c>
      <c r="G39" s="67">
        <v>9</v>
      </c>
      <c r="H39">
        <f>MAX(C39:C41)</f>
        <v>91</v>
      </c>
      <c r="I39">
        <f>MAX(D39:D41)</f>
        <v>87</v>
      </c>
      <c r="J39">
        <f>MAX(E39:E41)</f>
        <v>98</v>
      </c>
    </row>
    <row r="40" spans="1:10" ht="20.100000000000001" customHeight="1">
      <c r="A40" s="62"/>
      <c r="B40" s="12" t="s">
        <v>32</v>
      </c>
      <c r="C40" s="47">
        <f>HxH!U37</f>
        <v>82</v>
      </c>
      <c r="D40" s="47">
        <f>HxH!U77</f>
        <v>85</v>
      </c>
      <c r="E40" s="47">
        <f>HxH!U118</f>
        <v>81</v>
      </c>
      <c r="F40" s="65"/>
      <c r="G40" s="68"/>
    </row>
    <row r="41" spans="1:10" ht="20.100000000000001" customHeight="1">
      <c r="A41" s="62"/>
      <c r="B41" s="12" t="s">
        <v>33</v>
      </c>
      <c r="C41" s="47">
        <f>HxH!U38</f>
        <v>91</v>
      </c>
      <c r="D41" s="47">
        <f>HxH!U78</f>
        <v>85</v>
      </c>
      <c r="E41" s="47">
        <f>HxH!U119</f>
        <v>98</v>
      </c>
      <c r="F41" s="65"/>
      <c r="G41" s="68"/>
    </row>
    <row r="42" spans="1:10" ht="20.100000000000001" customHeight="1" thickBot="1">
      <c r="A42" s="63"/>
      <c r="B42" s="51" t="s">
        <v>1</v>
      </c>
      <c r="C42" s="52">
        <f t="shared" ref="C42" si="13">SUM(C39:C41)-MAX(C39:C41)</f>
        <v>171</v>
      </c>
      <c r="D42" s="52">
        <f t="shared" ref="D42" si="14">SUM(D39:D41)-MAX(D39:D41)</f>
        <v>170</v>
      </c>
      <c r="E42" s="52">
        <f t="shared" ref="E42" si="15">SUM(E39:E41)-MAX(E39:E41)</f>
        <v>161</v>
      </c>
      <c r="F42" s="66"/>
      <c r="G42" s="69"/>
    </row>
    <row r="43" spans="1:10" ht="12.75" customHeight="1"/>
    <row r="44" spans="1:10" ht="12.75" customHeight="1"/>
    <row r="45" spans="1:10" ht="12.75" customHeight="1"/>
    <row r="46" spans="1:10" ht="13.5" customHeight="1"/>
    <row r="47" spans="1:10" ht="12.75" customHeight="1"/>
    <row r="48" spans="1:10" ht="12.75" customHeight="1"/>
    <row r="49" ht="12.75" customHeight="1"/>
    <row r="50" ht="13.5" customHeight="1"/>
    <row r="51" ht="12.75" customHeight="1"/>
    <row r="52" ht="12.75" customHeight="1"/>
    <row r="53" ht="12.75" customHeight="1"/>
    <row r="54" ht="13.5" customHeight="1"/>
    <row r="55" ht="12.75" customHeight="1"/>
    <row r="56" ht="12.75" customHeight="1"/>
    <row r="57" ht="12.75" customHeight="1"/>
    <row r="58" ht="13.5" customHeight="1"/>
    <row r="59" ht="12.75" customHeight="1"/>
    <row r="60" ht="12.75" customHeight="1"/>
    <row r="61" ht="12.75" customHeight="1"/>
    <row r="62" ht="13.5" customHeight="1"/>
    <row r="63" ht="12.75" customHeight="1"/>
    <row r="64" ht="12.75" customHeight="1"/>
    <row r="65" ht="12.75" customHeight="1"/>
    <row r="66" ht="13.5" customHeight="1"/>
    <row r="67" ht="12.75" customHeight="1"/>
    <row r="68" ht="12.75" customHeight="1"/>
    <row r="69" ht="12.75" customHeight="1"/>
    <row r="70" ht="13.5" customHeight="1"/>
    <row r="71" ht="12.75" customHeight="1"/>
    <row r="72" ht="12.75" customHeight="1"/>
    <row r="73" ht="12.75" customHeight="1"/>
    <row r="74" ht="13.5" customHeight="1"/>
  </sheetData>
  <mergeCells count="29">
    <mergeCell ref="A1:G1"/>
    <mergeCell ref="A2:G2"/>
    <mergeCell ref="F7:F10"/>
    <mergeCell ref="A7:A10"/>
    <mergeCell ref="F15:F18"/>
    <mergeCell ref="G15:G18"/>
    <mergeCell ref="A11:A14"/>
    <mergeCell ref="F11:F14"/>
    <mergeCell ref="G11:G14"/>
    <mergeCell ref="A15:A18"/>
    <mergeCell ref="G31:G34"/>
    <mergeCell ref="A19:A22"/>
    <mergeCell ref="G7:G10"/>
    <mergeCell ref="F19:F22"/>
    <mergeCell ref="G19:G22"/>
    <mergeCell ref="A31:A34"/>
    <mergeCell ref="F31:F34"/>
    <mergeCell ref="A35:A38"/>
    <mergeCell ref="F35:F38"/>
    <mergeCell ref="F39:F42"/>
    <mergeCell ref="F27:F30"/>
    <mergeCell ref="G27:G30"/>
    <mergeCell ref="G35:G38"/>
    <mergeCell ref="A23:A26"/>
    <mergeCell ref="F23:F26"/>
    <mergeCell ref="G23:G26"/>
    <mergeCell ref="G39:G42"/>
    <mergeCell ref="A39:A42"/>
    <mergeCell ref="A27:A30"/>
  </mergeCells>
  <phoneticPr fontId="3" type="noConversion"/>
  <conditionalFormatting sqref="C39 C41">
    <cfRule type="cellIs" dxfId="290" priority="88" stopIfTrue="1" operator="equal">
      <formula>$H$39</formula>
    </cfRule>
  </conditionalFormatting>
  <conditionalFormatting sqref="D39:D41">
    <cfRule type="cellIs" dxfId="289" priority="89" stopIfTrue="1" operator="equal">
      <formula>$I$39</formula>
    </cfRule>
  </conditionalFormatting>
  <conditionalFormatting sqref="E39:E41">
    <cfRule type="cellIs" dxfId="288" priority="90" stopIfTrue="1" operator="equal">
      <formula>$J$39</formula>
    </cfRule>
  </conditionalFormatting>
  <conditionalFormatting sqref="C23:C25">
    <cfRule type="cellIs" dxfId="287" priority="91" stopIfTrue="1" operator="equal">
      <formula>$H$23</formula>
    </cfRule>
  </conditionalFormatting>
  <conditionalFormatting sqref="D23:D25">
    <cfRule type="cellIs" dxfId="286" priority="92" stopIfTrue="1" operator="equal">
      <formula>$I$23</formula>
    </cfRule>
  </conditionalFormatting>
  <conditionalFormatting sqref="E23:E25">
    <cfRule type="cellIs" dxfId="285" priority="93" stopIfTrue="1" operator="equal">
      <formula>$J$23</formula>
    </cfRule>
  </conditionalFormatting>
  <conditionalFormatting sqref="C35:C37">
    <cfRule type="cellIs" dxfId="284" priority="97" stopIfTrue="1" operator="equal">
      <formula>$H$35</formula>
    </cfRule>
  </conditionalFormatting>
  <conditionalFormatting sqref="D35:D37">
    <cfRule type="cellIs" dxfId="283" priority="98" stopIfTrue="1" operator="equal">
      <formula>$I$35</formula>
    </cfRule>
  </conditionalFormatting>
  <conditionalFormatting sqref="E35 E37">
    <cfRule type="cellIs" dxfId="282" priority="99" stopIfTrue="1" operator="equal">
      <formula>$J$35</formula>
    </cfRule>
  </conditionalFormatting>
  <conditionalFormatting sqref="C19:C21">
    <cfRule type="cellIs" dxfId="281" priority="100" stopIfTrue="1" operator="equal">
      <formula>$H$19</formula>
    </cfRule>
  </conditionalFormatting>
  <conditionalFormatting sqref="D19:D21">
    <cfRule type="cellIs" dxfId="280" priority="101" stopIfTrue="1" operator="equal">
      <formula>$I$19</formula>
    </cfRule>
  </conditionalFormatting>
  <conditionalFormatting sqref="E19:E20">
    <cfRule type="cellIs" dxfId="279" priority="102" stopIfTrue="1" operator="equal">
      <formula>$J$19</formula>
    </cfRule>
  </conditionalFormatting>
  <conditionalFormatting sqref="I39 I35 I27 I23 I15 I19 I31 C7:E9 I11 I7">
    <cfRule type="cellIs" dxfId="278" priority="104" operator="equal">
      <formula>$I$7</formula>
    </cfRule>
  </conditionalFormatting>
  <conditionalFormatting sqref="E7:E9">
    <cfRule type="cellIs" dxfId="277" priority="105" operator="equal">
      <formula>$J$7</formula>
    </cfRule>
  </conditionalFormatting>
  <conditionalFormatting sqref="E39:E41 E31 E27:E29 E23:E25 E19:E20 E17 E15 E35 E37">
    <cfRule type="cellIs" dxfId="276" priority="106" operator="equal">
      <formula>$J$15</formula>
    </cfRule>
  </conditionalFormatting>
  <conditionalFormatting sqref="D39:D41 D35:D37 D17 D23:D25 D29 D19:D21 D15 D31 D33">
    <cfRule type="cellIs" dxfId="275" priority="107" operator="equal">
      <formula>$I$15</formula>
    </cfRule>
  </conditionalFormatting>
  <conditionalFormatting sqref="C32 C35:C37 C27:C29 C23:C25 C17 C19:C21 C15 C39 C41">
    <cfRule type="cellIs" dxfId="274" priority="108" stopIfTrue="1" operator="equal">
      <formula>$H$15</formula>
    </cfRule>
  </conditionalFormatting>
  <conditionalFormatting sqref="C32">
    <cfRule type="cellIs" dxfId="273" priority="109" stopIfTrue="1" operator="equal">
      <formula>$H$31</formula>
    </cfRule>
  </conditionalFormatting>
  <conditionalFormatting sqref="D31 D33">
    <cfRule type="cellIs" dxfId="272" priority="110" operator="equal">
      <formula>$I$31</formula>
    </cfRule>
  </conditionalFormatting>
  <conditionalFormatting sqref="C27:C29">
    <cfRule type="cellIs" dxfId="271" priority="111" operator="equal">
      <formula>$H$27</formula>
    </cfRule>
  </conditionalFormatting>
  <conditionalFormatting sqref="D29">
    <cfRule type="cellIs" dxfId="270" priority="112" operator="equal">
      <formula>$I$27</formula>
    </cfRule>
  </conditionalFormatting>
  <conditionalFormatting sqref="E27:E29">
    <cfRule type="cellIs" dxfId="269" priority="113" operator="equal">
      <formula>$J$27</formula>
    </cfRule>
  </conditionalFormatting>
  <conditionalFormatting sqref="E31">
    <cfRule type="cellIs" dxfId="268" priority="114" operator="equal">
      <formula>$J$31</formula>
    </cfRule>
  </conditionalFormatting>
  <conditionalFormatting sqref="J39 J35 J27 J23 J15 J7 J11 J19 J31">
    <cfRule type="cellIs" dxfId="267" priority="79" stopIfTrue="1" operator="equal">
      <formula>$I$7</formula>
    </cfRule>
    <cfRule type="cellIs" dxfId="266" priority="80" stopIfTrue="1" operator="equal">
      <formula>$I$7</formula>
    </cfRule>
    <cfRule type="cellIs" dxfId="265" priority="87" stopIfTrue="1" operator="equal">
      <formula>$J$15</formula>
    </cfRule>
  </conditionalFormatting>
  <conditionalFormatting sqref="D39:E41 D31:E31 E19:E20 D23:E25 D12:D13 D17:E17 D29 D7:E9 E11:E13 D15:E15 D19:D21 E27:E29 D33 D35:D37 E35 E37">
    <cfRule type="cellIs" dxfId="264" priority="73" operator="equal">
      <formula>$I$11</formula>
    </cfRule>
  </conditionalFormatting>
  <conditionalFormatting sqref="E39:E41 E31 E27:E29 E23:E25 E11:E13 E17 E19:E20 E7:E9 E15 E35 E37">
    <cfRule type="cellIs" dxfId="263" priority="72" operator="equal">
      <formula>$J$11</formula>
    </cfRule>
  </conditionalFormatting>
  <conditionalFormatting sqref="E37 D31:E31 E19:E20 C23:E25 D12:D13 C17:E17 D29 C7:E9 C11:C13 E11:E13 C15:E15 C19:D21 C27:C29 E27:E29 C32 D33 C35:D37 E35 D39:E41 C39 C41">
    <cfRule type="cellIs" dxfId="262" priority="71" operator="equal">
      <formula>$H$11</formula>
    </cfRule>
  </conditionalFormatting>
  <printOptions horizontalCentered="1"/>
  <pageMargins left="0.35433070866141736" right="7.874015748031496E-2" top="0.31496062992125984" bottom="0.27559055118110237" header="0.15748031496062992" footer="0"/>
  <pageSetup paperSize="9" scale="94" orientation="portrait" horizontalDpi="4294967292" r:id="rId1"/>
  <headerFooter alignWithMargins="0"/>
  <drawing r:id="rId2"/>
  <legacyDrawing r:id="rId3"/>
  <oleObjects>
    <oleObject progId="Word.Picture.8" shapeId="1068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2:V120"/>
  <sheetViews>
    <sheetView topLeftCell="A81" workbookViewId="0">
      <selection activeCell="U90" sqref="U90"/>
    </sheetView>
  </sheetViews>
  <sheetFormatPr baseColWidth="10" defaultRowHeight="12.75"/>
  <cols>
    <col min="1" max="1" width="15.28515625" customWidth="1"/>
    <col min="2" max="2" width="32.7109375" customWidth="1"/>
    <col min="3" max="20" width="3.28515625" customWidth="1"/>
    <col min="21" max="21" width="6.42578125" customWidth="1"/>
    <col min="22" max="49" width="3.28515625" customWidth="1"/>
  </cols>
  <sheetData>
    <row r="2" spans="1:21" ht="13.5" thickBot="1">
      <c r="A2" t="s">
        <v>46</v>
      </c>
    </row>
    <row r="3" spans="1:21" ht="13.5" thickBot="1">
      <c r="C3" s="20">
        <v>1</v>
      </c>
      <c r="D3" s="21">
        <v>2</v>
      </c>
      <c r="E3" s="21">
        <v>3</v>
      </c>
      <c r="F3" s="21">
        <v>4</v>
      </c>
      <c r="G3" s="21">
        <v>5</v>
      </c>
      <c r="H3" s="21">
        <v>6</v>
      </c>
      <c r="I3" s="21">
        <v>7</v>
      </c>
      <c r="J3" s="21">
        <v>8</v>
      </c>
      <c r="K3" s="22">
        <v>9</v>
      </c>
      <c r="L3" s="20">
        <v>10</v>
      </c>
      <c r="M3" s="21">
        <v>11</v>
      </c>
      <c r="N3" s="21">
        <v>12</v>
      </c>
      <c r="O3" s="21">
        <v>13</v>
      </c>
      <c r="P3" s="21">
        <v>14</v>
      </c>
      <c r="Q3" s="21">
        <v>15</v>
      </c>
      <c r="R3" s="21">
        <v>16</v>
      </c>
      <c r="S3" s="21">
        <v>17</v>
      </c>
      <c r="T3" s="22">
        <v>18</v>
      </c>
      <c r="U3" t="s">
        <v>43</v>
      </c>
    </row>
    <row r="4" spans="1:21" ht="16.5" thickBot="1">
      <c r="A4" s="81" t="s">
        <v>7</v>
      </c>
      <c r="B4" s="16" t="s">
        <v>10</v>
      </c>
      <c r="C4" s="13">
        <v>5</v>
      </c>
      <c r="D4" s="14">
        <v>4</v>
      </c>
      <c r="E4" s="14">
        <v>3</v>
      </c>
      <c r="F4" s="14">
        <v>5</v>
      </c>
      <c r="G4" s="14">
        <v>5</v>
      </c>
      <c r="H4" s="14">
        <v>6</v>
      </c>
      <c r="I4" s="14">
        <v>3</v>
      </c>
      <c r="J4" s="14">
        <v>4</v>
      </c>
      <c r="K4" s="15">
        <v>4</v>
      </c>
      <c r="L4" s="13">
        <v>3</v>
      </c>
      <c r="M4" s="14">
        <v>3</v>
      </c>
      <c r="N4" s="14">
        <v>5</v>
      </c>
      <c r="O4" s="14">
        <v>3</v>
      </c>
      <c r="P4" s="14">
        <v>4</v>
      </c>
      <c r="Q4" s="14">
        <v>4</v>
      </c>
      <c r="R4" s="14">
        <v>4</v>
      </c>
      <c r="S4" s="14">
        <v>3</v>
      </c>
      <c r="T4" s="15">
        <v>4</v>
      </c>
      <c r="U4" s="15">
        <f t="shared" ref="U4:U5" si="0">+SUM(C4:T4)</f>
        <v>72</v>
      </c>
    </row>
    <row r="5" spans="1:21" ht="16.5" thickBot="1">
      <c r="A5" s="82"/>
      <c r="B5" s="17" t="s">
        <v>11</v>
      </c>
      <c r="C5" s="13">
        <v>4</v>
      </c>
      <c r="D5" s="14">
        <v>4</v>
      </c>
      <c r="E5" s="14">
        <v>2</v>
      </c>
      <c r="F5" s="14">
        <v>6</v>
      </c>
      <c r="G5" s="14">
        <v>4</v>
      </c>
      <c r="H5" s="14">
        <v>4</v>
      </c>
      <c r="I5" s="14">
        <v>3</v>
      </c>
      <c r="J5" s="14">
        <v>5</v>
      </c>
      <c r="K5" s="15">
        <v>5</v>
      </c>
      <c r="L5" s="13">
        <v>2</v>
      </c>
      <c r="M5" s="14">
        <v>4</v>
      </c>
      <c r="N5" s="14">
        <v>4</v>
      </c>
      <c r="O5" s="14">
        <v>3</v>
      </c>
      <c r="P5" s="14">
        <v>4</v>
      </c>
      <c r="Q5" s="14">
        <v>4</v>
      </c>
      <c r="R5" s="14">
        <v>4</v>
      </c>
      <c r="S5" s="14">
        <v>3</v>
      </c>
      <c r="T5" s="15">
        <v>4</v>
      </c>
      <c r="U5" s="15">
        <f t="shared" si="0"/>
        <v>69</v>
      </c>
    </row>
    <row r="6" spans="1:21" ht="16.5" thickBot="1">
      <c r="A6" s="82"/>
      <c r="B6" s="19" t="s">
        <v>14</v>
      </c>
      <c r="C6" s="13">
        <v>5</v>
      </c>
      <c r="D6" s="14">
        <v>5</v>
      </c>
      <c r="E6" s="14">
        <v>5</v>
      </c>
      <c r="F6" s="14">
        <v>5</v>
      </c>
      <c r="G6" s="14">
        <v>4</v>
      </c>
      <c r="H6" s="14">
        <v>4</v>
      </c>
      <c r="I6" s="14">
        <v>4</v>
      </c>
      <c r="J6" s="14">
        <v>5</v>
      </c>
      <c r="K6" s="15">
        <v>5</v>
      </c>
      <c r="L6" s="13">
        <v>4</v>
      </c>
      <c r="M6" s="14">
        <v>3</v>
      </c>
      <c r="N6" s="14">
        <v>5</v>
      </c>
      <c r="O6" s="14">
        <v>3</v>
      </c>
      <c r="P6" s="14">
        <v>4</v>
      </c>
      <c r="Q6" s="14">
        <v>6</v>
      </c>
      <c r="R6" s="14">
        <v>4</v>
      </c>
      <c r="S6" s="14">
        <v>4</v>
      </c>
      <c r="T6" s="15">
        <v>4</v>
      </c>
      <c r="U6" s="15">
        <f>+SUM(C6:T6)</f>
        <v>79</v>
      </c>
    </row>
    <row r="7" spans="1:21" ht="16.5" thickBot="1">
      <c r="A7" s="83"/>
      <c r="B7" s="18" t="s">
        <v>1</v>
      </c>
      <c r="C7" s="23"/>
      <c r="D7" s="24"/>
      <c r="E7" s="24"/>
      <c r="F7" s="24"/>
      <c r="G7" s="24"/>
      <c r="H7" s="24"/>
      <c r="I7" s="24"/>
      <c r="J7" s="24"/>
      <c r="K7" s="25"/>
      <c r="L7" s="23"/>
      <c r="M7" s="24"/>
      <c r="N7" s="24"/>
      <c r="O7" s="24"/>
      <c r="P7" s="24"/>
      <c r="Q7" s="24"/>
      <c r="R7" s="24"/>
      <c r="S7" s="24"/>
      <c r="T7" s="25"/>
      <c r="U7" s="29">
        <f>+SUM(U4:U6)</f>
        <v>220</v>
      </c>
    </row>
    <row r="8" spans="1:21" ht="16.5" thickBot="1">
      <c r="A8" s="81" t="s">
        <v>9</v>
      </c>
      <c r="B8" s="19" t="s">
        <v>6</v>
      </c>
      <c r="C8" s="13">
        <v>5</v>
      </c>
      <c r="D8" s="14">
        <v>5</v>
      </c>
      <c r="E8" s="14">
        <v>3</v>
      </c>
      <c r="F8" s="14">
        <v>4</v>
      </c>
      <c r="G8" s="14">
        <v>3</v>
      </c>
      <c r="H8" s="14">
        <v>6</v>
      </c>
      <c r="I8" s="14">
        <v>4</v>
      </c>
      <c r="J8" s="14">
        <v>4</v>
      </c>
      <c r="K8" s="15">
        <v>5</v>
      </c>
      <c r="L8" s="13">
        <v>3</v>
      </c>
      <c r="M8" s="14">
        <v>4</v>
      </c>
      <c r="N8" s="14">
        <v>4</v>
      </c>
      <c r="O8" s="14">
        <v>4</v>
      </c>
      <c r="P8" s="14">
        <v>4</v>
      </c>
      <c r="Q8" s="14">
        <v>5</v>
      </c>
      <c r="R8" s="14">
        <v>5</v>
      </c>
      <c r="S8" s="14">
        <v>3</v>
      </c>
      <c r="T8" s="15">
        <v>4</v>
      </c>
      <c r="U8" s="15">
        <f>+SUM(C8:T8)</f>
        <v>75</v>
      </c>
    </row>
    <row r="9" spans="1:21" ht="16.5" thickBot="1">
      <c r="A9" s="82"/>
      <c r="B9" s="19" t="s">
        <v>5</v>
      </c>
      <c r="C9" s="13">
        <v>4</v>
      </c>
      <c r="D9" s="14">
        <v>4</v>
      </c>
      <c r="E9" s="14">
        <v>3</v>
      </c>
      <c r="F9" s="14">
        <v>4</v>
      </c>
      <c r="G9" s="14">
        <v>3</v>
      </c>
      <c r="H9" s="14">
        <v>5</v>
      </c>
      <c r="I9" s="14">
        <v>3</v>
      </c>
      <c r="J9" s="14">
        <v>4</v>
      </c>
      <c r="K9" s="15">
        <v>4</v>
      </c>
      <c r="L9" s="13">
        <v>3</v>
      </c>
      <c r="M9" s="14">
        <v>5</v>
      </c>
      <c r="N9" s="14">
        <v>3</v>
      </c>
      <c r="O9" s="14">
        <v>3</v>
      </c>
      <c r="P9" s="14">
        <v>3</v>
      </c>
      <c r="Q9" s="14">
        <v>5</v>
      </c>
      <c r="R9" s="14">
        <v>6</v>
      </c>
      <c r="S9" s="14">
        <v>4</v>
      </c>
      <c r="T9" s="15">
        <v>3</v>
      </c>
      <c r="U9" s="15">
        <f t="shared" ref="U9:U10" si="1">+SUM(C9:T9)</f>
        <v>69</v>
      </c>
    </row>
    <row r="10" spans="1:21" ht="16.5" thickBot="1">
      <c r="A10" s="82"/>
      <c r="B10" s="19" t="s">
        <v>15</v>
      </c>
      <c r="C10" s="13">
        <v>5</v>
      </c>
      <c r="D10" s="14">
        <v>4</v>
      </c>
      <c r="E10" s="14">
        <v>3</v>
      </c>
      <c r="F10" s="14">
        <v>5</v>
      </c>
      <c r="G10" s="14">
        <v>4</v>
      </c>
      <c r="H10" s="14">
        <v>4</v>
      </c>
      <c r="I10" s="14">
        <v>3</v>
      </c>
      <c r="J10" s="14">
        <v>4</v>
      </c>
      <c r="K10" s="15">
        <v>5</v>
      </c>
      <c r="L10" s="13">
        <v>3</v>
      </c>
      <c r="M10" s="14">
        <v>4</v>
      </c>
      <c r="N10" s="14">
        <v>4</v>
      </c>
      <c r="O10" s="14">
        <v>4</v>
      </c>
      <c r="P10" s="14">
        <v>3</v>
      </c>
      <c r="Q10" s="14">
        <v>6</v>
      </c>
      <c r="R10" s="14">
        <v>5</v>
      </c>
      <c r="S10" s="14">
        <v>3</v>
      </c>
      <c r="T10" s="15">
        <v>5</v>
      </c>
      <c r="U10" s="15">
        <f t="shared" si="1"/>
        <v>74</v>
      </c>
    </row>
    <row r="11" spans="1:21" ht="16.5" thickBot="1">
      <c r="A11" s="83"/>
      <c r="B11" s="33" t="s">
        <v>1</v>
      </c>
      <c r="C11" s="23"/>
      <c r="D11" s="24"/>
      <c r="E11" s="24"/>
      <c r="F11" s="24"/>
      <c r="G11" s="24"/>
      <c r="H11" s="24"/>
      <c r="I11" s="24"/>
      <c r="J11" s="24"/>
      <c r="K11" s="25"/>
      <c r="L11" s="23"/>
      <c r="M11" s="24"/>
      <c r="N11" s="24"/>
      <c r="O11" s="24"/>
      <c r="P11" s="24"/>
      <c r="Q11" s="24"/>
      <c r="R11" s="24"/>
      <c r="S11" s="24"/>
      <c r="T11" s="25"/>
      <c r="U11" s="29">
        <f>+SUM(U8:U10)</f>
        <v>218</v>
      </c>
    </row>
    <row r="12" spans="1:21" ht="16.5" thickBot="1">
      <c r="A12" s="81" t="s">
        <v>35</v>
      </c>
      <c r="B12" s="19" t="s">
        <v>16</v>
      </c>
      <c r="C12" s="13">
        <v>5</v>
      </c>
      <c r="D12" s="14">
        <v>4</v>
      </c>
      <c r="E12" s="14">
        <v>3</v>
      </c>
      <c r="F12" s="14">
        <v>6</v>
      </c>
      <c r="G12" s="14">
        <v>3</v>
      </c>
      <c r="H12" s="14">
        <v>3</v>
      </c>
      <c r="I12" s="14">
        <v>3</v>
      </c>
      <c r="J12" s="14">
        <v>4</v>
      </c>
      <c r="K12" s="15">
        <v>4</v>
      </c>
      <c r="L12" s="13">
        <v>3</v>
      </c>
      <c r="M12" s="14">
        <v>4</v>
      </c>
      <c r="N12" s="14">
        <v>4</v>
      </c>
      <c r="O12" s="14">
        <v>4</v>
      </c>
      <c r="P12" s="14">
        <v>4</v>
      </c>
      <c r="Q12" s="14">
        <v>5</v>
      </c>
      <c r="R12" s="14">
        <v>4</v>
      </c>
      <c r="S12" s="14">
        <v>3</v>
      </c>
      <c r="T12" s="15">
        <v>5</v>
      </c>
      <c r="U12" s="15">
        <f>+SUM(C12:T12)</f>
        <v>71</v>
      </c>
    </row>
    <row r="13" spans="1:21" ht="16.5" thickBot="1">
      <c r="A13" s="82"/>
      <c r="B13" s="19" t="s">
        <v>17</v>
      </c>
      <c r="C13" s="13">
        <v>6</v>
      </c>
      <c r="D13" s="14">
        <v>7</v>
      </c>
      <c r="E13" s="14">
        <v>4</v>
      </c>
      <c r="F13" s="14">
        <v>5</v>
      </c>
      <c r="G13" s="14">
        <v>3</v>
      </c>
      <c r="H13" s="14">
        <v>5</v>
      </c>
      <c r="I13" s="14">
        <v>3</v>
      </c>
      <c r="J13" s="14">
        <v>4</v>
      </c>
      <c r="K13" s="15">
        <v>5</v>
      </c>
      <c r="L13" s="13">
        <v>3</v>
      </c>
      <c r="M13" s="14">
        <v>4</v>
      </c>
      <c r="N13" s="14">
        <v>5</v>
      </c>
      <c r="O13" s="14">
        <v>3</v>
      </c>
      <c r="P13" s="14">
        <v>4</v>
      </c>
      <c r="Q13" s="14">
        <v>6</v>
      </c>
      <c r="R13" s="14">
        <v>4</v>
      </c>
      <c r="S13" s="14">
        <v>3</v>
      </c>
      <c r="T13" s="15">
        <v>5</v>
      </c>
      <c r="U13" s="15">
        <f t="shared" ref="U13:U14" si="2">+SUM(C13:T13)</f>
        <v>79</v>
      </c>
    </row>
    <row r="14" spans="1:21" ht="16.5" thickBot="1">
      <c r="A14" s="82"/>
      <c r="B14" s="17" t="s">
        <v>18</v>
      </c>
      <c r="C14" s="13">
        <v>6</v>
      </c>
      <c r="D14" s="14">
        <v>5</v>
      </c>
      <c r="E14" s="14">
        <v>3</v>
      </c>
      <c r="F14" s="14">
        <v>7</v>
      </c>
      <c r="G14" s="14">
        <v>5</v>
      </c>
      <c r="H14" s="14">
        <v>4</v>
      </c>
      <c r="I14" s="14">
        <v>4</v>
      </c>
      <c r="J14" s="14">
        <v>4</v>
      </c>
      <c r="K14" s="15">
        <v>5</v>
      </c>
      <c r="L14" s="13">
        <v>4</v>
      </c>
      <c r="M14" s="14">
        <v>5</v>
      </c>
      <c r="N14" s="14">
        <v>5</v>
      </c>
      <c r="O14" s="14">
        <v>3</v>
      </c>
      <c r="P14" s="14">
        <v>4</v>
      </c>
      <c r="Q14" s="14">
        <v>6</v>
      </c>
      <c r="R14" s="14">
        <v>4</v>
      </c>
      <c r="S14" s="14">
        <v>4</v>
      </c>
      <c r="T14" s="15">
        <v>4</v>
      </c>
      <c r="U14" s="15">
        <f t="shared" si="2"/>
        <v>82</v>
      </c>
    </row>
    <row r="15" spans="1:21" ht="16.5" thickBot="1">
      <c r="A15" s="83"/>
      <c r="B15" s="18" t="s">
        <v>1</v>
      </c>
      <c r="C15" s="23"/>
      <c r="D15" s="24"/>
      <c r="E15" s="24"/>
      <c r="F15" s="24"/>
      <c r="G15" s="24"/>
      <c r="H15" s="24"/>
      <c r="I15" s="24"/>
      <c r="J15" s="24"/>
      <c r="K15" s="25"/>
      <c r="L15" s="23"/>
      <c r="M15" s="24"/>
      <c r="N15" s="24"/>
      <c r="O15" s="24"/>
      <c r="P15" s="24"/>
      <c r="Q15" s="24"/>
      <c r="R15" s="24"/>
      <c r="S15" s="24"/>
      <c r="T15" s="25"/>
      <c r="U15" s="29">
        <f>+SUM(U12:U14)</f>
        <v>232</v>
      </c>
    </row>
    <row r="16" spans="1:21" ht="16.5" thickBot="1">
      <c r="A16" s="81" t="s">
        <v>8</v>
      </c>
      <c r="B16" s="19" t="s">
        <v>19</v>
      </c>
      <c r="C16" s="30">
        <v>5</v>
      </c>
      <c r="D16" s="31">
        <v>4</v>
      </c>
      <c r="E16" s="31">
        <v>2</v>
      </c>
      <c r="F16" s="31">
        <v>4</v>
      </c>
      <c r="G16" s="31">
        <v>4</v>
      </c>
      <c r="H16" s="31">
        <v>4</v>
      </c>
      <c r="I16" s="31">
        <v>3</v>
      </c>
      <c r="J16" s="31">
        <v>5</v>
      </c>
      <c r="K16" s="32">
        <v>5</v>
      </c>
      <c r="L16" s="30">
        <v>4</v>
      </c>
      <c r="M16" s="31">
        <v>4</v>
      </c>
      <c r="N16" s="31">
        <v>3</v>
      </c>
      <c r="O16" s="31">
        <v>4</v>
      </c>
      <c r="P16" s="31">
        <v>5</v>
      </c>
      <c r="Q16" s="31">
        <v>5</v>
      </c>
      <c r="R16" s="31">
        <v>5</v>
      </c>
      <c r="S16" s="31">
        <v>3</v>
      </c>
      <c r="T16" s="32">
        <v>4</v>
      </c>
      <c r="U16" s="32">
        <f t="shared" ref="U16:U18" si="3">+SUM(C16:T16)</f>
        <v>73</v>
      </c>
    </row>
    <row r="17" spans="1:21" ht="16.5" thickBot="1">
      <c r="A17" s="82"/>
      <c r="B17" s="19" t="s">
        <v>20</v>
      </c>
      <c r="C17" s="30">
        <v>4</v>
      </c>
      <c r="D17" s="31">
        <v>5</v>
      </c>
      <c r="E17" s="31">
        <v>3</v>
      </c>
      <c r="F17" s="31">
        <v>5</v>
      </c>
      <c r="G17" s="31">
        <v>3</v>
      </c>
      <c r="H17" s="31">
        <v>4</v>
      </c>
      <c r="I17" s="31">
        <v>4</v>
      </c>
      <c r="J17" s="31">
        <v>3</v>
      </c>
      <c r="K17" s="32">
        <v>5</v>
      </c>
      <c r="L17" s="30">
        <v>3</v>
      </c>
      <c r="M17" s="31">
        <v>4</v>
      </c>
      <c r="N17" s="31">
        <v>4</v>
      </c>
      <c r="O17" s="31">
        <v>3</v>
      </c>
      <c r="P17" s="31">
        <v>5</v>
      </c>
      <c r="Q17" s="31">
        <v>5</v>
      </c>
      <c r="R17" s="31">
        <v>7</v>
      </c>
      <c r="S17" s="31">
        <v>3</v>
      </c>
      <c r="T17" s="32">
        <v>4</v>
      </c>
      <c r="U17" s="32">
        <f t="shared" si="3"/>
        <v>74</v>
      </c>
    </row>
    <row r="18" spans="1:21" ht="16.5" thickBot="1">
      <c r="A18" s="82"/>
      <c r="B18" s="19" t="s">
        <v>21</v>
      </c>
      <c r="C18" s="30">
        <v>4</v>
      </c>
      <c r="D18" s="31">
        <v>5</v>
      </c>
      <c r="E18" s="31">
        <v>3</v>
      </c>
      <c r="F18" s="31">
        <v>6</v>
      </c>
      <c r="G18" s="31">
        <v>6</v>
      </c>
      <c r="H18" s="31">
        <v>4</v>
      </c>
      <c r="I18" s="31">
        <v>3</v>
      </c>
      <c r="J18" s="31">
        <v>5</v>
      </c>
      <c r="K18" s="32">
        <v>5</v>
      </c>
      <c r="L18" s="30">
        <v>5</v>
      </c>
      <c r="M18" s="31">
        <v>5</v>
      </c>
      <c r="N18" s="31">
        <v>5</v>
      </c>
      <c r="O18" s="31">
        <v>4</v>
      </c>
      <c r="P18" s="31">
        <v>6</v>
      </c>
      <c r="Q18" s="31">
        <v>7</v>
      </c>
      <c r="R18" s="31">
        <v>5</v>
      </c>
      <c r="S18" s="31">
        <v>3</v>
      </c>
      <c r="T18" s="32">
        <v>4</v>
      </c>
      <c r="U18" s="32">
        <f t="shared" si="3"/>
        <v>85</v>
      </c>
    </row>
    <row r="19" spans="1:21" ht="16.5" thickBot="1">
      <c r="A19" s="83"/>
      <c r="B19" s="33" t="s">
        <v>1</v>
      </c>
      <c r="C19" s="34"/>
      <c r="D19" s="35"/>
      <c r="E19" s="35"/>
      <c r="F19" s="35"/>
      <c r="G19" s="35"/>
      <c r="H19" s="35"/>
      <c r="I19" s="35"/>
      <c r="J19" s="35"/>
      <c r="K19" s="36"/>
      <c r="L19" s="34"/>
      <c r="M19" s="35"/>
      <c r="N19" s="35"/>
      <c r="O19" s="35"/>
      <c r="P19" s="35"/>
      <c r="Q19" s="35"/>
      <c r="R19" s="35"/>
      <c r="S19" s="35"/>
      <c r="T19" s="36"/>
      <c r="U19" s="37">
        <f>+SUM(U16:U18)</f>
        <v>232</v>
      </c>
    </row>
    <row r="20" spans="1:21" ht="16.5" thickBot="1">
      <c r="A20" s="81" t="s">
        <v>36</v>
      </c>
      <c r="B20" s="19" t="s">
        <v>22</v>
      </c>
      <c r="C20" s="30">
        <v>5</v>
      </c>
      <c r="D20" s="31">
        <v>7</v>
      </c>
      <c r="E20" s="31">
        <v>3</v>
      </c>
      <c r="F20" s="31">
        <v>5</v>
      </c>
      <c r="G20" s="31">
        <v>3</v>
      </c>
      <c r="H20" s="31">
        <v>4</v>
      </c>
      <c r="I20" s="31">
        <v>4</v>
      </c>
      <c r="J20" s="31">
        <v>5</v>
      </c>
      <c r="K20" s="32">
        <v>5</v>
      </c>
      <c r="L20" s="30">
        <v>2</v>
      </c>
      <c r="M20" s="31">
        <v>5</v>
      </c>
      <c r="N20" s="31">
        <v>5</v>
      </c>
      <c r="O20" s="31">
        <v>3</v>
      </c>
      <c r="P20" s="31">
        <v>5</v>
      </c>
      <c r="Q20" s="31">
        <v>5</v>
      </c>
      <c r="R20" s="31">
        <v>6</v>
      </c>
      <c r="S20" s="31">
        <v>4</v>
      </c>
      <c r="T20" s="32">
        <v>3</v>
      </c>
      <c r="U20" s="32">
        <f t="shared" ref="U20:U22" si="4">+SUM(C20:T20)</f>
        <v>79</v>
      </c>
    </row>
    <row r="21" spans="1:21" ht="16.5" thickBot="1">
      <c r="A21" s="82"/>
      <c r="B21" s="19" t="s">
        <v>23</v>
      </c>
      <c r="C21" s="30">
        <v>5</v>
      </c>
      <c r="D21" s="31">
        <v>6</v>
      </c>
      <c r="E21" s="31">
        <v>4</v>
      </c>
      <c r="F21" s="31">
        <v>7</v>
      </c>
      <c r="G21" s="31">
        <v>4</v>
      </c>
      <c r="H21" s="31">
        <v>4</v>
      </c>
      <c r="I21" s="31">
        <v>3</v>
      </c>
      <c r="J21" s="31">
        <v>5</v>
      </c>
      <c r="K21" s="32">
        <v>5</v>
      </c>
      <c r="L21" s="30">
        <v>5</v>
      </c>
      <c r="M21" s="31">
        <v>4</v>
      </c>
      <c r="N21" s="31">
        <v>4</v>
      </c>
      <c r="O21" s="31">
        <v>4</v>
      </c>
      <c r="P21" s="31">
        <v>5</v>
      </c>
      <c r="Q21" s="31">
        <v>5</v>
      </c>
      <c r="R21" s="31">
        <v>6</v>
      </c>
      <c r="S21" s="31">
        <v>4</v>
      </c>
      <c r="T21" s="32">
        <v>4</v>
      </c>
      <c r="U21" s="32">
        <f t="shared" si="4"/>
        <v>84</v>
      </c>
    </row>
    <row r="22" spans="1:21" ht="16.5" thickBot="1">
      <c r="A22" s="82"/>
      <c r="B22" s="19" t="s">
        <v>24</v>
      </c>
      <c r="C22" s="30">
        <v>7</v>
      </c>
      <c r="D22" s="31">
        <v>4</v>
      </c>
      <c r="E22" s="31">
        <v>4</v>
      </c>
      <c r="F22" s="31">
        <v>5</v>
      </c>
      <c r="G22" s="31">
        <v>4</v>
      </c>
      <c r="H22" s="31">
        <v>5</v>
      </c>
      <c r="I22" s="31">
        <v>4</v>
      </c>
      <c r="J22" s="31">
        <v>5</v>
      </c>
      <c r="K22" s="32">
        <v>5</v>
      </c>
      <c r="L22" s="30">
        <v>3</v>
      </c>
      <c r="M22" s="31">
        <v>5</v>
      </c>
      <c r="N22" s="31">
        <v>5</v>
      </c>
      <c r="O22" s="31">
        <v>3</v>
      </c>
      <c r="P22" s="31">
        <v>5</v>
      </c>
      <c r="Q22" s="31">
        <v>5</v>
      </c>
      <c r="R22" s="31">
        <v>5</v>
      </c>
      <c r="S22" s="31">
        <v>3</v>
      </c>
      <c r="T22" s="32">
        <v>5</v>
      </c>
      <c r="U22" s="32">
        <f t="shared" si="4"/>
        <v>82</v>
      </c>
    </row>
    <row r="23" spans="1:21" ht="16.5" thickBot="1">
      <c r="A23" s="83"/>
      <c r="B23" s="33" t="s">
        <v>1</v>
      </c>
      <c r="C23" s="34"/>
      <c r="D23" s="35"/>
      <c r="E23" s="35"/>
      <c r="F23" s="35"/>
      <c r="G23" s="35"/>
      <c r="H23" s="35"/>
      <c r="I23" s="35"/>
      <c r="J23" s="35"/>
      <c r="K23" s="36"/>
      <c r="L23" s="34"/>
      <c r="M23" s="35"/>
      <c r="N23" s="35"/>
      <c r="O23" s="35"/>
      <c r="P23" s="35"/>
      <c r="Q23" s="35"/>
      <c r="R23" s="35"/>
      <c r="S23" s="35"/>
      <c r="T23" s="36"/>
      <c r="U23" s="37">
        <f>+SUM(U20:U22)</f>
        <v>245</v>
      </c>
    </row>
    <row r="24" spans="1:21" ht="16.5" thickBot="1">
      <c r="A24" s="81" t="s">
        <v>37</v>
      </c>
      <c r="B24" s="19" t="s">
        <v>26</v>
      </c>
      <c r="C24" s="30">
        <v>5</v>
      </c>
      <c r="D24" s="31">
        <v>5</v>
      </c>
      <c r="E24" s="31">
        <v>4</v>
      </c>
      <c r="F24" s="31">
        <v>7</v>
      </c>
      <c r="G24" s="31">
        <v>4</v>
      </c>
      <c r="H24" s="31">
        <v>5</v>
      </c>
      <c r="I24" s="31">
        <v>4</v>
      </c>
      <c r="J24" s="31">
        <v>5</v>
      </c>
      <c r="K24" s="32">
        <v>5</v>
      </c>
      <c r="L24" s="30">
        <v>5</v>
      </c>
      <c r="M24" s="31">
        <v>4</v>
      </c>
      <c r="N24" s="31">
        <v>5</v>
      </c>
      <c r="O24" s="31">
        <v>4</v>
      </c>
      <c r="P24" s="31">
        <v>5</v>
      </c>
      <c r="Q24" s="31">
        <v>6</v>
      </c>
      <c r="R24" s="31">
        <v>5</v>
      </c>
      <c r="S24" s="31">
        <v>3</v>
      </c>
      <c r="T24" s="32">
        <v>5</v>
      </c>
      <c r="U24" s="32">
        <f t="shared" ref="U24:U26" si="5">+SUM(C24:T24)</f>
        <v>86</v>
      </c>
    </row>
    <row r="25" spans="1:21" ht="16.5" thickBot="1">
      <c r="A25" s="82"/>
      <c r="B25" s="19" t="s">
        <v>25</v>
      </c>
      <c r="C25" s="30">
        <v>5</v>
      </c>
      <c r="D25" s="31">
        <v>4</v>
      </c>
      <c r="E25" s="31">
        <v>3</v>
      </c>
      <c r="F25" s="31">
        <v>6</v>
      </c>
      <c r="G25" s="31">
        <v>4</v>
      </c>
      <c r="H25" s="31">
        <v>4</v>
      </c>
      <c r="I25" s="31">
        <v>3</v>
      </c>
      <c r="J25" s="31">
        <v>5</v>
      </c>
      <c r="K25" s="32">
        <v>5</v>
      </c>
      <c r="L25" s="30">
        <v>3</v>
      </c>
      <c r="M25" s="31">
        <v>5</v>
      </c>
      <c r="N25" s="31">
        <v>5</v>
      </c>
      <c r="O25" s="31">
        <v>4</v>
      </c>
      <c r="P25" s="31">
        <v>4</v>
      </c>
      <c r="Q25" s="31">
        <v>5</v>
      </c>
      <c r="R25" s="31">
        <v>6</v>
      </c>
      <c r="S25" s="31">
        <v>3</v>
      </c>
      <c r="T25" s="32">
        <v>4</v>
      </c>
      <c r="U25" s="32">
        <f t="shared" si="5"/>
        <v>78</v>
      </c>
    </row>
    <row r="26" spans="1:21" ht="16.5" thickBot="1">
      <c r="A26" s="82"/>
      <c r="B26" s="19" t="s">
        <v>41</v>
      </c>
      <c r="C26" s="30">
        <v>6</v>
      </c>
      <c r="D26" s="31">
        <v>4</v>
      </c>
      <c r="E26" s="31">
        <v>3</v>
      </c>
      <c r="F26" s="31">
        <v>5</v>
      </c>
      <c r="G26" s="31">
        <v>5</v>
      </c>
      <c r="H26" s="31">
        <v>8</v>
      </c>
      <c r="I26" s="31">
        <v>4</v>
      </c>
      <c r="J26" s="31">
        <v>6</v>
      </c>
      <c r="K26" s="32">
        <v>5</v>
      </c>
      <c r="L26" s="30">
        <v>5</v>
      </c>
      <c r="M26" s="31">
        <v>4</v>
      </c>
      <c r="N26" s="31">
        <v>5</v>
      </c>
      <c r="O26" s="31">
        <v>4</v>
      </c>
      <c r="P26" s="31">
        <v>7</v>
      </c>
      <c r="Q26" s="31">
        <v>4</v>
      </c>
      <c r="R26" s="31">
        <v>6</v>
      </c>
      <c r="S26" s="31">
        <v>4</v>
      </c>
      <c r="T26" s="32">
        <v>4</v>
      </c>
      <c r="U26" s="32">
        <f t="shared" si="5"/>
        <v>89</v>
      </c>
    </row>
    <row r="27" spans="1:21" ht="16.5" thickBot="1">
      <c r="A27" s="83"/>
      <c r="B27" s="18" t="s">
        <v>1</v>
      </c>
      <c r="C27" s="23"/>
      <c r="D27" s="24"/>
      <c r="E27" s="24"/>
      <c r="F27" s="24"/>
      <c r="G27" s="24"/>
      <c r="H27" s="24"/>
      <c r="I27" s="24"/>
      <c r="J27" s="24"/>
      <c r="K27" s="25"/>
      <c r="L27" s="23"/>
      <c r="M27" s="24"/>
      <c r="N27" s="24"/>
      <c r="O27" s="24"/>
      <c r="P27" s="24"/>
      <c r="Q27" s="24"/>
      <c r="R27" s="24"/>
      <c r="S27" s="24"/>
      <c r="T27" s="25"/>
      <c r="U27" s="29">
        <f>+SUM(U24:U26)</f>
        <v>253</v>
      </c>
    </row>
    <row r="28" spans="1:21" ht="16.5" thickBot="1">
      <c r="A28" s="81" t="s">
        <v>38</v>
      </c>
      <c r="B28" s="17" t="s">
        <v>27</v>
      </c>
      <c r="C28" s="13"/>
      <c r="D28" s="14"/>
      <c r="E28" s="14"/>
      <c r="F28" s="14"/>
      <c r="G28" s="14"/>
      <c r="H28" s="14"/>
      <c r="I28" s="14"/>
      <c r="J28" s="14"/>
      <c r="K28" s="15"/>
      <c r="L28" s="13"/>
      <c r="M28" s="14"/>
      <c r="N28" s="14"/>
      <c r="O28" s="14"/>
      <c r="P28" s="14"/>
      <c r="Q28" s="14"/>
      <c r="R28" s="14"/>
      <c r="S28" s="14"/>
      <c r="T28" s="15"/>
      <c r="U28" s="15">
        <f t="shared" ref="U28:U30" si="6">+SUM(C28:T28)</f>
        <v>0</v>
      </c>
    </row>
    <row r="29" spans="1:21" ht="16.5" thickBot="1">
      <c r="A29" s="82"/>
      <c r="B29" s="19" t="s">
        <v>42</v>
      </c>
      <c r="C29" s="30">
        <v>6</v>
      </c>
      <c r="D29" s="31">
        <v>5</v>
      </c>
      <c r="E29" s="31">
        <v>4</v>
      </c>
      <c r="F29" s="31">
        <v>5</v>
      </c>
      <c r="G29" s="31">
        <v>3</v>
      </c>
      <c r="H29" s="31">
        <v>4</v>
      </c>
      <c r="I29" s="31">
        <v>4</v>
      </c>
      <c r="J29" s="31">
        <v>5</v>
      </c>
      <c r="K29" s="32">
        <v>6</v>
      </c>
      <c r="L29" s="30">
        <v>3</v>
      </c>
      <c r="M29" s="31">
        <v>4</v>
      </c>
      <c r="N29" s="31">
        <v>4</v>
      </c>
      <c r="O29" s="31">
        <v>4</v>
      </c>
      <c r="P29" s="31">
        <v>5</v>
      </c>
      <c r="Q29" s="31">
        <v>5</v>
      </c>
      <c r="R29" s="31">
        <v>5</v>
      </c>
      <c r="S29" s="31">
        <v>3</v>
      </c>
      <c r="T29" s="32">
        <v>6</v>
      </c>
      <c r="U29" s="32">
        <f t="shared" si="6"/>
        <v>81</v>
      </c>
    </row>
    <row r="30" spans="1:21" ht="16.5" thickBot="1">
      <c r="A30" s="82"/>
      <c r="B30" s="19" t="s">
        <v>28</v>
      </c>
      <c r="C30" s="30">
        <v>5</v>
      </c>
      <c r="D30" s="31">
        <v>4</v>
      </c>
      <c r="E30" s="31">
        <v>3</v>
      </c>
      <c r="F30" s="31">
        <v>5</v>
      </c>
      <c r="G30" s="31">
        <v>5</v>
      </c>
      <c r="H30" s="31">
        <v>5</v>
      </c>
      <c r="I30" s="31">
        <v>3</v>
      </c>
      <c r="J30" s="31">
        <v>5</v>
      </c>
      <c r="K30" s="32">
        <v>5</v>
      </c>
      <c r="L30" s="30">
        <v>3</v>
      </c>
      <c r="M30" s="31">
        <v>6</v>
      </c>
      <c r="N30" s="31">
        <v>5</v>
      </c>
      <c r="O30" s="31">
        <v>4</v>
      </c>
      <c r="P30" s="31">
        <v>4</v>
      </c>
      <c r="Q30" s="31">
        <v>5</v>
      </c>
      <c r="R30" s="31">
        <v>5</v>
      </c>
      <c r="S30" s="31">
        <v>4</v>
      </c>
      <c r="T30" s="32">
        <v>4</v>
      </c>
      <c r="U30" s="32">
        <f t="shared" si="6"/>
        <v>80</v>
      </c>
    </row>
    <row r="31" spans="1:21" ht="16.5" thickBot="1">
      <c r="A31" s="83"/>
      <c r="B31" s="33" t="s">
        <v>1</v>
      </c>
      <c r="C31" s="34"/>
      <c r="D31" s="35"/>
      <c r="E31" s="35"/>
      <c r="F31" s="35"/>
      <c r="G31" s="35"/>
      <c r="H31" s="35"/>
      <c r="I31" s="35"/>
      <c r="J31" s="35"/>
      <c r="K31" s="36"/>
      <c r="L31" s="34"/>
      <c r="M31" s="35"/>
      <c r="N31" s="35"/>
      <c r="O31" s="35"/>
      <c r="P31" s="35"/>
      <c r="Q31" s="35"/>
      <c r="R31" s="35"/>
      <c r="S31" s="35"/>
      <c r="T31" s="36"/>
      <c r="U31" s="37">
        <f>+SUM(U28:U30)</f>
        <v>161</v>
      </c>
    </row>
    <row r="32" spans="1:21" ht="16.5" thickBot="1">
      <c r="A32" s="81" t="s">
        <v>39</v>
      </c>
      <c r="B32" s="19" t="s">
        <v>34</v>
      </c>
      <c r="C32" s="30">
        <v>5</v>
      </c>
      <c r="D32" s="31">
        <v>4</v>
      </c>
      <c r="E32" s="31">
        <v>3</v>
      </c>
      <c r="F32" s="31">
        <v>5</v>
      </c>
      <c r="G32" s="31">
        <v>4</v>
      </c>
      <c r="H32" s="31">
        <v>4</v>
      </c>
      <c r="I32" s="31">
        <v>4</v>
      </c>
      <c r="J32" s="31">
        <v>4</v>
      </c>
      <c r="K32" s="32">
        <v>4</v>
      </c>
      <c r="L32" s="30">
        <v>3</v>
      </c>
      <c r="M32" s="31">
        <v>4</v>
      </c>
      <c r="N32" s="31">
        <v>4</v>
      </c>
      <c r="O32" s="31">
        <v>3</v>
      </c>
      <c r="P32" s="31">
        <v>5</v>
      </c>
      <c r="Q32" s="31">
        <v>6</v>
      </c>
      <c r="R32" s="31">
        <v>5</v>
      </c>
      <c r="S32" s="31">
        <v>4</v>
      </c>
      <c r="T32" s="32">
        <v>4</v>
      </c>
      <c r="U32" s="32">
        <f t="shared" ref="U32:U34" si="7">+SUM(C32:T32)</f>
        <v>75</v>
      </c>
    </row>
    <row r="33" spans="1:21" ht="16.5" thickBot="1">
      <c r="A33" s="82"/>
      <c r="B33" s="19" t="s">
        <v>29</v>
      </c>
      <c r="C33" s="30">
        <v>5</v>
      </c>
      <c r="D33" s="31">
        <v>5</v>
      </c>
      <c r="E33" s="31">
        <v>4</v>
      </c>
      <c r="F33" s="31">
        <v>5</v>
      </c>
      <c r="G33" s="31">
        <v>3</v>
      </c>
      <c r="H33" s="31">
        <v>4</v>
      </c>
      <c r="I33" s="31">
        <v>4</v>
      </c>
      <c r="J33" s="31">
        <v>5</v>
      </c>
      <c r="K33" s="32">
        <v>5</v>
      </c>
      <c r="L33" s="30">
        <v>3</v>
      </c>
      <c r="M33" s="31">
        <v>4</v>
      </c>
      <c r="N33" s="31">
        <v>4</v>
      </c>
      <c r="O33" s="31">
        <v>4</v>
      </c>
      <c r="P33" s="31">
        <v>4</v>
      </c>
      <c r="Q33" s="31">
        <v>6</v>
      </c>
      <c r="R33" s="31">
        <v>5</v>
      </c>
      <c r="S33" s="31">
        <v>3</v>
      </c>
      <c r="T33" s="32">
        <v>3</v>
      </c>
      <c r="U33" s="32">
        <f t="shared" si="7"/>
        <v>76</v>
      </c>
    </row>
    <row r="34" spans="1:21" ht="16.5" thickBot="1">
      <c r="A34" s="82"/>
      <c r="B34" s="19" t="s">
        <v>30</v>
      </c>
      <c r="C34" s="30">
        <v>6</v>
      </c>
      <c r="D34" s="31">
        <v>6</v>
      </c>
      <c r="E34" s="31">
        <v>5</v>
      </c>
      <c r="F34" s="31">
        <v>6</v>
      </c>
      <c r="G34" s="31">
        <v>4</v>
      </c>
      <c r="H34" s="31">
        <v>6</v>
      </c>
      <c r="I34" s="31">
        <v>3</v>
      </c>
      <c r="J34" s="31">
        <v>5</v>
      </c>
      <c r="K34" s="32">
        <v>6</v>
      </c>
      <c r="L34" s="30">
        <v>3</v>
      </c>
      <c r="M34" s="31">
        <v>5</v>
      </c>
      <c r="N34" s="31">
        <v>5</v>
      </c>
      <c r="O34" s="31">
        <v>4</v>
      </c>
      <c r="P34" s="31">
        <v>4</v>
      </c>
      <c r="Q34" s="31">
        <v>5</v>
      </c>
      <c r="R34" s="31">
        <v>5</v>
      </c>
      <c r="S34" s="31">
        <v>4</v>
      </c>
      <c r="T34" s="32">
        <v>5</v>
      </c>
      <c r="U34" s="32">
        <f t="shared" si="7"/>
        <v>87</v>
      </c>
    </row>
    <row r="35" spans="1:21" ht="16.5" thickBot="1">
      <c r="A35" s="83"/>
      <c r="B35" s="33" t="s">
        <v>1</v>
      </c>
      <c r="C35" s="34"/>
      <c r="D35" s="35"/>
      <c r="E35" s="35"/>
      <c r="F35" s="35"/>
      <c r="G35" s="35"/>
      <c r="H35" s="35"/>
      <c r="I35" s="35"/>
      <c r="J35" s="35"/>
      <c r="K35" s="36"/>
      <c r="L35" s="34"/>
      <c r="M35" s="35"/>
      <c r="N35" s="35"/>
      <c r="O35" s="35"/>
      <c r="P35" s="35"/>
      <c r="Q35" s="35"/>
      <c r="R35" s="35"/>
      <c r="S35" s="35"/>
      <c r="T35" s="36"/>
      <c r="U35" s="37">
        <f>+SUM(U32:U34)</f>
        <v>238</v>
      </c>
    </row>
    <row r="36" spans="1:21" ht="16.5" thickBot="1">
      <c r="A36" s="81" t="s">
        <v>40</v>
      </c>
      <c r="B36" s="19" t="s">
        <v>31</v>
      </c>
      <c r="C36" s="30">
        <v>7</v>
      </c>
      <c r="D36" s="31">
        <v>4</v>
      </c>
      <c r="E36" s="31">
        <v>5</v>
      </c>
      <c r="F36" s="31">
        <v>5</v>
      </c>
      <c r="G36" s="31">
        <v>4</v>
      </c>
      <c r="H36" s="31">
        <v>4</v>
      </c>
      <c r="I36" s="31">
        <v>6</v>
      </c>
      <c r="J36" s="31">
        <v>6</v>
      </c>
      <c r="K36" s="32">
        <v>6</v>
      </c>
      <c r="L36" s="30">
        <v>4</v>
      </c>
      <c r="M36" s="31">
        <v>4</v>
      </c>
      <c r="N36" s="31">
        <v>4</v>
      </c>
      <c r="O36" s="31">
        <v>5</v>
      </c>
      <c r="P36" s="31">
        <v>4</v>
      </c>
      <c r="Q36" s="31">
        <v>7</v>
      </c>
      <c r="R36" s="31">
        <v>6</v>
      </c>
      <c r="S36" s="31">
        <v>4</v>
      </c>
      <c r="T36" s="32">
        <v>4</v>
      </c>
      <c r="U36" s="32">
        <f t="shared" ref="U36:U38" si="8">+SUM(C36:T36)</f>
        <v>89</v>
      </c>
    </row>
    <row r="37" spans="1:21" ht="16.5" thickBot="1">
      <c r="A37" s="82"/>
      <c r="B37" s="19" t="s">
        <v>32</v>
      </c>
      <c r="C37" s="30">
        <v>5</v>
      </c>
      <c r="D37" s="31">
        <v>3</v>
      </c>
      <c r="E37" s="31">
        <v>4</v>
      </c>
      <c r="F37" s="31">
        <v>4</v>
      </c>
      <c r="G37" s="31">
        <v>4</v>
      </c>
      <c r="H37" s="31">
        <v>4</v>
      </c>
      <c r="I37" s="31">
        <v>5</v>
      </c>
      <c r="J37" s="31">
        <v>4</v>
      </c>
      <c r="K37" s="32">
        <v>5</v>
      </c>
      <c r="L37" s="30">
        <v>3</v>
      </c>
      <c r="M37" s="31">
        <v>5</v>
      </c>
      <c r="N37" s="31">
        <v>4</v>
      </c>
      <c r="O37" s="31">
        <v>5</v>
      </c>
      <c r="P37" s="31">
        <v>6</v>
      </c>
      <c r="Q37" s="31">
        <v>8</v>
      </c>
      <c r="R37" s="31">
        <v>4</v>
      </c>
      <c r="S37" s="31">
        <v>3</v>
      </c>
      <c r="T37" s="32">
        <v>6</v>
      </c>
      <c r="U37" s="32">
        <f t="shared" si="8"/>
        <v>82</v>
      </c>
    </row>
    <row r="38" spans="1:21" ht="16.5" thickBot="1">
      <c r="A38" s="82"/>
      <c r="B38" s="19" t="s">
        <v>33</v>
      </c>
      <c r="C38" s="30">
        <v>6</v>
      </c>
      <c r="D38" s="31">
        <v>5</v>
      </c>
      <c r="E38" s="31">
        <v>4</v>
      </c>
      <c r="F38" s="31">
        <v>8</v>
      </c>
      <c r="G38" s="31">
        <v>5</v>
      </c>
      <c r="H38" s="31">
        <v>5</v>
      </c>
      <c r="I38" s="31">
        <v>5</v>
      </c>
      <c r="J38" s="31">
        <v>3</v>
      </c>
      <c r="K38" s="32">
        <v>7</v>
      </c>
      <c r="L38" s="30">
        <v>3</v>
      </c>
      <c r="M38" s="31">
        <v>4</v>
      </c>
      <c r="N38" s="31">
        <v>5</v>
      </c>
      <c r="O38" s="31">
        <v>3</v>
      </c>
      <c r="P38" s="31">
        <v>7</v>
      </c>
      <c r="Q38" s="31">
        <v>6</v>
      </c>
      <c r="R38" s="31">
        <v>6</v>
      </c>
      <c r="S38" s="31">
        <v>4</v>
      </c>
      <c r="T38" s="32">
        <v>5</v>
      </c>
      <c r="U38" s="32">
        <f t="shared" si="8"/>
        <v>91</v>
      </c>
    </row>
    <row r="39" spans="1:21" ht="16.5" thickBot="1">
      <c r="A39" s="83"/>
      <c r="B39" s="18" t="s">
        <v>1</v>
      </c>
      <c r="C39" s="26"/>
      <c r="D39" s="27"/>
      <c r="E39" s="27"/>
      <c r="F39" s="27"/>
      <c r="G39" s="27"/>
      <c r="H39" s="27"/>
      <c r="I39" s="27"/>
      <c r="J39" s="27"/>
      <c r="K39" s="28"/>
      <c r="L39" s="26"/>
      <c r="M39" s="27"/>
      <c r="N39" s="27"/>
      <c r="O39" s="27"/>
      <c r="P39" s="27"/>
      <c r="Q39" s="27"/>
      <c r="R39" s="27"/>
      <c r="S39" s="27"/>
      <c r="T39" s="28"/>
      <c r="U39" s="29" t="s">
        <v>44</v>
      </c>
    </row>
    <row r="42" spans="1:21" ht="13.5" thickBot="1">
      <c r="A42" t="s">
        <v>47</v>
      </c>
    </row>
    <row r="43" spans="1:21" ht="13.5" thickBot="1">
      <c r="C43" s="20">
        <v>1</v>
      </c>
      <c r="D43" s="21">
        <v>2</v>
      </c>
      <c r="E43" s="21">
        <v>3</v>
      </c>
      <c r="F43" s="21">
        <v>4</v>
      </c>
      <c r="G43" s="21">
        <v>5</v>
      </c>
      <c r="H43" s="21">
        <v>6</v>
      </c>
      <c r="I43" s="21">
        <v>7</v>
      </c>
      <c r="J43" s="21">
        <v>8</v>
      </c>
      <c r="K43" s="22">
        <v>9</v>
      </c>
      <c r="L43" s="20">
        <v>10</v>
      </c>
      <c r="M43" s="21">
        <v>11</v>
      </c>
      <c r="N43" s="21">
        <v>12</v>
      </c>
      <c r="O43" s="21">
        <v>13</v>
      </c>
      <c r="P43" s="21">
        <v>14</v>
      </c>
      <c r="Q43" s="21">
        <v>15</v>
      </c>
      <c r="R43" s="21">
        <v>16</v>
      </c>
      <c r="S43" s="21">
        <v>17</v>
      </c>
      <c r="T43" s="22">
        <v>18</v>
      </c>
      <c r="U43" t="s">
        <v>43</v>
      </c>
    </row>
    <row r="44" spans="1:21" ht="16.5" thickBot="1">
      <c r="A44" s="81" t="s">
        <v>7</v>
      </c>
      <c r="B44" s="16" t="s">
        <v>10</v>
      </c>
      <c r="C44" s="30">
        <v>5</v>
      </c>
      <c r="D44" s="31">
        <v>4</v>
      </c>
      <c r="E44" s="31">
        <v>3</v>
      </c>
      <c r="F44" s="31">
        <v>5</v>
      </c>
      <c r="G44" s="31">
        <v>4</v>
      </c>
      <c r="H44" s="31">
        <v>5</v>
      </c>
      <c r="I44" s="31">
        <v>3</v>
      </c>
      <c r="J44" s="31">
        <v>3</v>
      </c>
      <c r="K44" s="32">
        <v>5</v>
      </c>
      <c r="L44" s="30">
        <v>3</v>
      </c>
      <c r="M44" s="31">
        <v>4</v>
      </c>
      <c r="N44" s="31">
        <v>4</v>
      </c>
      <c r="O44" s="31">
        <v>3</v>
      </c>
      <c r="P44" s="31">
        <v>4</v>
      </c>
      <c r="Q44" s="31">
        <v>5</v>
      </c>
      <c r="R44" s="31">
        <v>6</v>
      </c>
      <c r="S44" s="31">
        <v>3</v>
      </c>
      <c r="T44" s="32">
        <v>5</v>
      </c>
      <c r="U44" s="32">
        <f>+SUM(C44:T44)</f>
        <v>74</v>
      </c>
    </row>
    <row r="45" spans="1:21" ht="16.5" thickBot="1">
      <c r="A45" s="82"/>
      <c r="B45" s="17" t="s">
        <v>11</v>
      </c>
      <c r="C45" s="30">
        <v>4</v>
      </c>
      <c r="D45" s="31">
        <v>4</v>
      </c>
      <c r="E45" s="31">
        <v>3</v>
      </c>
      <c r="F45" s="31">
        <v>6</v>
      </c>
      <c r="G45" s="31">
        <v>3</v>
      </c>
      <c r="H45" s="31">
        <v>4</v>
      </c>
      <c r="I45" s="31">
        <v>4</v>
      </c>
      <c r="J45" s="31">
        <v>4</v>
      </c>
      <c r="K45" s="32">
        <v>5</v>
      </c>
      <c r="L45" s="30">
        <v>3</v>
      </c>
      <c r="M45" s="31">
        <v>4</v>
      </c>
      <c r="N45" s="31">
        <v>4</v>
      </c>
      <c r="O45" s="31">
        <v>3</v>
      </c>
      <c r="P45" s="31">
        <v>5</v>
      </c>
      <c r="Q45" s="31">
        <v>4</v>
      </c>
      <c r="R45" s="31">
        <v>5</v>
      </c>
      <c r="S45" s="31">
        <v>3</v>
      </c>
      <c r="T45" s="32">
        <v>4</v>
      </c>
      <c r="U45" s="32">
        <f t="shared" ref="U45:U46" si="9">+SUM(C45:T45)</f>
        <v>72</v>
      </c>
    </row>
    <row r="46" spans="1:21" ht="16.5" thickBot="1">
      <c r="A46" s="82"/>
      <c r="B46" s="19" t="s">
        <v>14</v>
      </c>
      <c r="C46" s="30">
        <v>5</v>
      </c>
      <c r="D46" s="31">
        <v>4</v>
      </c>
      <c r="E46" s="31">
        <v>3</v>
      </c>
      <c r="F46" s="31">
        <v>4</v>
      </c>
      <c r="G46" s="31">
        <v>4</v>
      </c>
      <c r="H46" s="31">
        <v>5</v>
      </c>
      <c r="I46" s="31">
        <v>3</v>
      </c>
      <c r="J46" s="31">
        <v>4</v>
      </c>
      <c r="K46" s="32">
        <v>4</v>
      </c>
      <c r="L46" s="30">
        <v>3</v>
      </c>
      <c r="M46" s="31">
        <v>5</v>
      </c>
      <c r="N46" s="31">
        <v>4</v>
      </c>
      <c r="O46" s="31">
        <v>3</v>
      </c>
      <c r="P46" s="31">
        <v>5</v>
      </c>
      <c r="Q46" s="31">
        <v>5</v>
      </c>
      <c r="R46" s="31">
        <v>5</v>
      </c>
      <c r="S46" s="31">
        <v>4</v>
      </c>
      <c r="T46" s="32">
        <v>4</v>
      </c>
      <c r="U46" s="32">
        <f t="shared" si="9"/>
        <v>74</v>
      </c>
    </row>
    <row r="47" spans="1:21" ht="16.5" thickBot="1">
      <c r="A47" s="83"/>
      <c r="B47" s="18" t="s">
        <v>1</v>
      </c>
      <c r="C47" s="34"/>
      <c r="D47" s="35"/>
      <c r="E47" s="35"/>
      <c r="F47" s="35"/>
      <c r="G47" s="35"/>
      <c r="H47" s="35"/>
      <c r="I47" s="35"/>
      <c r="J47" s="35"/>
      <c r="K47" s="36"/>
      <c r="L47" s="34"/>
      <c r="M47" s="35"/>
      <c r="N47" s="35"/>
      <c r="O47" s="35"/>
      <c r="P47" s="35"/>
      <c r="Q47" s="35"/>
      <c r="R47" s="35"/>
      <c r="S47" s="35"/>
      <c r="T47" s="36"/>
      <c r="U47" s="37">
        <f>+SUM(U44:U46)</f>
        <v>220</v>
      </c>
    </row>
    <row r="48" spans="1:21" ht="16.5" thickBot="1">
      <c r="A48" s="81" t="s">
        <v>9</v>
      </c>
      <c r="B48" s="19" t="s">
        <v>6</v>
      </c>
      <c r="C48" s="30">
        <v>4</v>
      </c>
      <c r="D48" s="31">
        <v>7</v>
      </c>
      <c r="E48" s="31">
        <v>4</v>
      </c>
      <c r="F48" s="31">
        <v>4</v>
      </c>
      <c r="G48" s="31">
        <v>5</v>
      </c>
      <c r="H48" s="31">
        <v>6</v>
      </c>
      <c r="I48" s="31">
        <v>4</v>
      </c>
      <c r="J48" s="31">
        <v>4</v>
      </c>
      <c r="K48" s="32">
        <v>5</v>
      </c>
      <c r="L48" s="30">
        <v>3</v>
      </c>
      <c r="M48" s="31">
        <v>5</v>
      </c>
      <c r="N48" s="31">
        <v>4</v>
      </c>
      <c r="O48" s="31">
        <v>3</v>
      </c>
      <c r="P48" s="31">
        <v>4</v>
      </c>
      <c r="Q48" s="31">
        <v>5</v>
      </c>
      <c r="R48" s="31">
        <v>4</v>
      </c>
      <c r="S48" s="31">
        <v>3</v>
      </c>
      <c r="T48" s="32">
        <v>4</v>
      </c>
      <c r="U48" s="32">
        <f>+SUM(C48:T48)</f>
        <v>78</v>
      </c>
    </row>
    <row r="49" spans="1:21" ht="16.5" thickBot="1">
      <c r="A49" s="82"/>
      <c r="B49" s="19" t="s">
        <v>5</v>
      </c>
      <c r="C49" s="30">
        <v>3</v>
      </c>
      <c r="D49" s="31">
        <v>5</v>
      </c>
      <c r="E49" s="31">
        <v>3</v>
      </c>
      <c r="F49" s="31">
        <v>5</v>
      </c>
      <c r="G49" s="31">
        <v>4</v>
      </c>
      <c r="H49" s="31">
        <v>3</v>
      </c>
      <c r="I49" s="31">
        <v>3</v>
      </c>
      <c r="J49" s="31">
        <v>3</v>
      </c>
      <c r="K49" s="32">
        <v>5</v>
      </c>
      <c r="L49" s="30">
        <v>3</v>
      </c>
      <c r="M49" s="31">
        <v>4</v>
      </c>
      <c r="N49" s="31">
        <v>3</v>
      </c>
      <c r="O49" s="31">
        <v>3</v>
      </c>
      <c r="P49" s="31">
        <v>4</v>
      </c>
      <c r="Q49" s="31">
        <v>4</v>
      </c>
      <c r="R49" s="31">
        <v>5</v>
      </c>
      <c r="S49" s="31">
        <v>4</v>
      </c>
      <c r="T49" s="32">
        <v>4</v>
      </c>
      <c r="U49" s="32">
        <f t="shared" ref="U49:U50" si="10">+SUM(C49:T49)</f>
        <v>68</v>
      </c>
    </row>
    <row r="50" spans="1:21" ht="16.5" thickBot="1">
      <c r="A50" s="82"/>
      <c r="B50" s="19" t="s">
        <v>15</v>
      </c>
      <c r="C50" s="30">
        <v>4</v>
      </c>
      <c r="D50" s="31">
        <v>5</v>
      </c>
      <c r="E50" s="31">
        <v>3</v>
      </c>
      <c r="F50" s="31">
        <v>4</v>
      </c>
      <c r="G50" s="31">
        <v>5</v>
      </c>
      <c r="H50" s="31">
        <v>6</v>
      </c>
      <c r="I50" s="31">
        <v>4</v>
      </c>
      <c r="J50" s="31">
        <v>4</v>
      </c>
      <c r="K50" s="32">
        <v>4</v>
      </c>
      <c r="L50" s="30">
        <v>3</v>
      </c>
      <c r="M50" s="31">
        <v>4</v>
      </c>
      <c r="N50" s="31">
        <v>4</v>
      </c>
      <c r="O50" s="31">
        <v>3</v>
      </c>
      <c r="P50" s="31">
        <v>6</v>
      </c>
      <c r="Q50" s="31">
        <v>5</v>
      </c>
      <c r="R50" s="31">
        <v>8</v>
      </c>
      <c r="S50" s="31">
        <v>4</v>
      </c>
      <c r="T50" s="32">
        <v>4</v>
      </c>
      <c r="U50" s="32">
        <f t="shared" si="10"/>
        <v>80</v>
      </c>
    </row>
    <row r="51" spans="1:21" ht="16.5" thickBot="1">
      <c r="A51" s="83"/>
      <c r="B51" s="33" t="s">
        <v>1</v>
      </c>
      <c r="C51" s="34"/>
      <c r="D51" s="35"/>
      <c r="E51" s="35"/>
      <c r="F51" s="35"/>
      <c r="G51" s="35"/>
      <c r="H51" s="35"/>
      <c r="I51" s="35"/>
      <c r="J51" s="35"/>
      <c r="K51" s="36"/>
      <c r="L51" s="34"/>
      <c r="M51" s="35"/>
      <c r="N51" s="35"/>
      <c r="O51" s="35"/>
      <c r="P51" s="35"/>
      <c r="Q51" s="35"/>
      <c r="R51" s="35"/>
      <c r="S51" s="35"/>
      <c r="T51" s="36"/>
      <c r="U51" s="37">
        <f>+SUM(U48:U50)</f>
        <v>226</v>
      </c>
    </row>
    <row r="52" spans="1:21" ht="16.5" thickBot="1">
      <c r="A52" s="81" t="s">
        <v>35</v>
      </c>
      <c r="B52" s="19" t="s">
        <v>16</v>
      </c>
      <c r="C52" s="30">
        <v>4</v>
      </c>
      <c r="D52" s="31">
        <v>5</v>
      </c>
      <c r="E52" s="31">
        <v>3</v>
      </c>
      <c r="F52" s="31">
        <v>4</v>
      </c>
      <c r="G52" s="31">
        <v>4</v>
      </c>
      <c r="H52" s="31">
        <v>4</v>
      </c>
      <c r="I52" s="31">
        <v>3</v>
      </c>
      <c r="J52" s="31">
        <v>4</v>
      </c>
      <c r="K52" s="32">
        <v>4</v>
      </c>
      <c r="L52" s="30">
        <v>4</v>
      </c>
      <c r="M52" s="31">
        <v>4</v>
      </c>
      <c r="N52" s="31">
        <v>4</v>
      </c>
      <c r="O52" s="31">
        <v>3</v>
      </c>
      <c r="P52" s="31">
        <v>4</v>
      </c>
      <c r="Q52" s="31">
        <v>6</v>
      </c>
      <c r="R52" s="31">
        <v>7</v>
      </c>
      <c r="S52" s="31">
        <v>4</v>
      </c>
      <c r="T52" s="32">
        <v>4</v>
      </c>
      <c r="U52" s="32">
        <f>+SUM(C52:T52)</f>
        <v>75</v>
      </c>
    </row>
    <row r="53" spans="1:21" ht="16.5" thickBot="1">
      <c r="A53" s="82"/>
      <c r="B53" s="19" t="s">
        <v>17</v>
      </c>
      <c r="C53" s="30">
        <v>4</v>
      </c>
      <c r="D53" s="31">
        <v>4</v>
      </c>
      <c r="E53" s="31">
        <v>4</v>
      </c>
      <c r="F53" s="31">
        <v>6</v>
      </c>
      <c r="G53" s="31">
        <v>4</v>
      </c>
      <c r="H53" s="31">
        <v>7</v>
      </c>
      <c r="I53" s="31">
        <v>3</v>
      </c>
      <c r="J53" s="31">
        <v>5</v>
      </c>
      <c r="K53" s="32">
        <v>5</v>
      </c>
      <c r="L53" s="30">
        <v>3</v>
      </c>
      <c r="M53" s="31">
        <v>5</v>
      </c>
      <c r="N53" s="31">
        <v>3</v>
      </c>
      <c r="O53" s="31">
        <v>3</v>
      </c>
      <c r="P53" s="31">
        <v>6</v>
      </c>
      <c r="Q53" s="31">
        <v>5</v>
      </c>
      <c r="R53" s="31">
        <v>4</v>
      </c>
      <c r="S53" s="31">
        <v>4</v>
      </c>
      <c r="T53" s="32">
        <v>4</v>
      </c>
      <c r="U53" s="32">
        <f t="shared" ref="U53:U54" si="11">+SUM(C53:T53)</f>
        <v>79</v>
      </c>
    </row>
    <row r="54" spans="1:21" ht="16.5" thickBot="1">
      <c r="A54" s="82"/>
      <c r="B54" s="19" t="s">
        <v>18</v>
      </c>
      <c r="C54" s="30">
        <v>6</v>
      </c>
      <c r="D54" s="31">
        <v>5</v>
      </c>
      <c r="E54" s="31">
        <v>3</v>
      </c>
      <c r="F54" s="31">
        <v>5</v>
      </c>
      <c r="G54" s="31">
        <v>4</v>
      </c>
      <c r="H54" s="31">
        <v>4</v>
      </c>
      <c r="I54" s="31">
        <v>4</v>
      </c>
      <c r="J54" s="31">
        <v>4</v>
      </c>
      <c r="K54" s="32">
        <v>4</v>
      </c>
      <c r="L54" s="30">
        <v>3</v>
      </c>
      <c r="M54" s="31">
        <v>5</v>
      </c>
      <c r="N54" s="31">
        <v>4</v>
      </c>
      <c r="O54" s="31">
        <v>4</v>
      </c>
      <c r="P54" s="31">
        <v>5</v>
      </c>
      <c r="Q54" s="31">
        <v>6</v>
      </c>
      <c r="R54" s="31">
        <v>6</v>
      </c>
      <c r="S54" s="31">
        <v>4</v>
      </c>
      <c r="T54" s="32">
        <v>5</v>
      </c>
      <c r="U54" s="32">
        <f t="shared" si="11"/>
        <v>81</v>
      </c>
    </row>
    <row r="55" spans="1:21" ht="16.5" thickBot="1">
      <c r="A55" s="83"/>
      <c r="B55" s="33" t="s">
        <v>1</v>
      </c>
      <c r="C55" s="34"/>
      <c r="D55" s="35"/>
      <c r="E55" s="35"/>
      <c r="F55" s="35"/>
      <c r="G55" s="35"/>
      <c r="H55" s="35"/>
      <c r="I55" s="35"/>
      <c r="J55" s="35"/>
      <c r="K55" s="36"/>
      <c r="L55" s="34"/>
      <c r="M55" s="35"/>
      <c r="N55" s="35"/>
      <c r="O55" s="35"/>
      <c r="P55" s="35"/>
      <c r="Q55" s="35"/>
      <c r="R55" s="35"/>
      <c r="S55" s="35"/>
      <c r="T55" s="36"/>
      <c r="U55" s="37">
        <f>+SUM(U52:U54)</f>
        <v>235</v>
      </c>
    </row>
    <row r="56" spans="1:21" ht="16.5" thickBot="1">
      <c r="A56" s="81" t="s">
        <v>8</v>
      </c>
      <c r="B56" s="19" t="s">
        <v>19</v>
      </c>
      <c r="C56" s="30">
        <v>4</v>
      </c>
      <c r="D56" s="31">
        <v>6</v>
      </c>
      <c r="E56" s="31">
        <v>4</v>
      </c>
      <c r="F56" s="31">
        <v>6</v>
      </c>
      <c r="G56" s="31">
        <v>4</v>
      </c>
      <c r="H56" s="31">
        <v>4</v>
      </c>
      <c r="I56" s="31">
        <v>3</v>
      </c>
      <c r="J56" s="31">
        <v>5</v>
      </c>
      <c r="K56" s="32">
        <v>5</v>
      </c>
      <c r="L56" s="30">
        <v>3</v>
      </c>
      <c r="M56" s="31">
        <v>4</v>
      </c>
      <c r="N56" s="31">
        <v>3</v>
      </c>
      <c r="O56" s="31">
        <v>3</v>
      </c>
      <c r="P56" s="31">
        <v>5</v>
      </c>
      <c r="Q56" s="31">
        <v>4</v>
      </c>
      <c r="R56" s="31">
        <v>5</v>
      </c>
      <c r="S56" s="31">
        <v>2</v>
      </c>
      <c r="T56" s="32">
        <v>3</v>
      </c>
      <c r="U56" s="32">
        <f t="shared" ref="U56:U58" si="12">+SUM(C56:T56)</f>
        <v>73</v>
      </c>
    </row>
    <row r="57" spans="1:21" ht="16.5" thickBot="1">
      <c r="A57" s="82"/>
      <c r="B57" s="19" t="s">
        <v>20</v>
      </c>
      <c r="C57" s="30">
        <v>4</v>
      </c>
      <c r="D57" s="31">
        <v>5</v>
      </c>
      <c r="E57" s="31">
        <v>2</v>
      </c>
      <c r="F57" s="31">
        <v>4</v>
      </c>
      <c r="G57" s="31">
        <v>4</v>
      </c>
      <c r="H57" s="31">
        <v>5</v>
      </c>
      <c r="I57" s="31">
        <v>4</v>
      </c>
      <c r="J57" s="31">
        <v>4</v>
      </c>
      <c r="K57" s="32">
        <v>5</v>
      </c>
      <c r="L57" s="30">
        <v>3</v>
      </c>
      <c r="M57" s="31">
        <v>3</v>
      </c>
      <c r="N57" s="31">
        <v>4</v>
      </c>
      <c r="O57" s="31">
        <v>6</v>
      </c>
      <c r="P57" s="31">
        <v>4</v>
      </c>
      <c r="Q57" s="31">
        <v>6</v>
      </c>
      <c r="R57" s="31">
        <v>5</v>
      </c>
      <c r="S57" s="31">
        <v>4</v>
      </c>
      <c r="T57" s="32">
        <v>6</v>
      </c>
      <c r="U57" s="32">
        <f t="shared" si="12"/>
        <v>78</v>
      </c>
    </row>
    <row r="58" spans="1:21" ht="16.5" thickBot="1">
      <c r="A58" s="82"/>
      <c r="B58" s="19" t="s">
        <v>21</v>
      </c>
      <c r="C58" s="30">
        <v>3</v>
      </c>
      <c r="D58" s="31">
        <v>5</v>
      </c>
      <c r="E58" s="31">
        <v>4</v>
      </c>
      <c r="F58" s="31">
        <v>6</v>
      </c>
      <c r="G58" s="31">
        <v>4</v>
      </c>
      <c r="H58" s="31">
        <v>5</v>
      </c>
      <c r="I58" s="31">
        <v>4</v>
      </c>
      <c r="J58" s="31">
        <v>4</v>
      </c>
      <c r="K58" s="32">
        <v>8</v>
      </c>
      <c r="L58" s="30">
        <v>3</v>
      </c>
      <c r="M58" s="31">
        <v>4</v>
      </c>
      <c r="N58" s="31">
        <v>4</v>
      </c>
      <c r="O58" s="31">
        <v>3</v>
      </c>
      <c r="P58" s="31">
        <v>5</v>
      </c>
      <c r="Q58" s="31">
        <v>7</v>
      </c>
      <c r="R58" s="31">
        <v>5</v>
      </c>
      <c r="S58" s="31">
        <v>3</v>
      </c>
      <c r="T58" s="32">
        <v>7</v>
      </c>
      <c r="U58" s="32">
        <f t="shared" si="12"/>
        <v>84</v>
      </c>
    </row>
    <row r="59" spans="1:21" ht="16.5" thickBot="1">
      <c r="A59" s="83"/>
      <c r="B59" s="33" t="s">
        <v>1</v>
      </c>
      <c r="C59" s="34"/>
      <c r="D59" s="35"/>
      <c r="E59" s="35"/>
      <c r="F59" s="35"/>
      <c r="G59" s="35"/>
      <c r="H59" s="35"/>
      <c r="I59" s="35"/>
      <c r="J59" s="35"/>
      <c r="K59" s="36"/>
      <c r="L59" s="34"/>
      <c r="M59" s="35"/>
      <c r="N59" s="35"/>
      <c r="O59" s="35"/>
      <c r="P59" s="35"/>
      <c r="Q59" s="35"/>
      <c r="R59" s="35"/>
      <c r="S59" s="35"/>
      <c r="T59" s="36"/>
      <c r="U59" s="37">
        <f>+SUM(U56:U58)</f>
        <v>235</v>
      </c>
    </row>
    <row r="60" spans="1:21" ht="16.5" thickBot="1">
      <c r="A60" s="81" t="s">
        <v>36</v>
      </c>
      <c r="B60" s="19" t="s">
        <v>22</v>
      </c>
      <c r="C60" s="30">
        <v>5</v>
      </c>
      <c r="D60" s="31">
        <v>4</v>
      </c>
      <c r="E60" s="31">
        <v>4</v>
      </c>
      <c r="F60" s="31">
        <v>5</v>
      </c>
      <c r="G60" s="31">
        <v>5</v>
      </c>
      <c r="H60" s="31">
        <v>5</v>
      </c>
      <c r="I60" s="31">
        <v>4</v>
      </c>
      <c r="J60" s="31">
        <v>3</v>
      </c>
      <c r="K60" s="32">
        <v>5</v>
      </c>
      <c r="L60" s="30">
        <v>3</v>
      </c>
      <c r="M60" s="31">
        <v>3</v>
      </c>
      <c r="N60" s="31">
        <v>5</v>
      </c>
      <c r="O60" s="31">
        <v>6</v>
      </c>
      <c r="P60" s="31">
        <v>5</v>
      </c>
      <c r="Q60" s="31">
        <v>5</v>
      </c>
      <c r="R60" s="31">
        <v>6</v>
      </c>
      <c r="S60" s="31">
        <v>4</v>
      </c>
      <c r="T60" s="32">
        <v>6</v>
      </c>
      <c r="U60" s="32">
        <f>+SUM(C60:T60)</f>
        <v>83</v>
      </c>
    </row>
    <row r="61" spans="1:21" ht="16.5" thickBot="1">
      <c r="A61" s="82"/>
      <c r="B61" s="19" t="s">
        <v>23</v>
      </c>
      <c r="C61" s="30">
        <v>5</v>
      </c>
      <c r="D61" s="31">
        <v>5</v>
      </c>
      <c r="E61" s="31">
        <v>4</v>
      </c>
      <c r="F61" s="31">
        <v>5</v>
      </c>
      <c r="G61" s="31">
        <v>5</v>
      </c>
      <c r="H61" s="31">
        <v>4</v>
      </c>
      <c r="I61" s="31">
        <v>3</v>
      </c>
      <c r="J61" s="31">
        <v>5</v>
      </c>
      <c r="K61" s="32">
        <v>6</v>
      </c>
      <c r="L61" s="30">
        <v>3</v>
      </c>
      <c r="M61" s="31">
        <v>4</v>
      </c>
      <c r="N61" s="31">
        <v>5</v>
      </c>
      <c r="O61" s="31">
        <v>4</v>
      </c>
      <c r="P61" s="31">
        <v>6</v>
      </c>
      <c r="Q61" s="31">
        <v>4</v>
      </c>
      <c r="R61" s="31">
        <v>5</v>
      </c>
      <c r="S61" s="31">
        <v>3</v>
      </c>
      <c r="T61" s="32">
        <v>5</v>
      </c>
      <c r="U61" s="32">
        <f t="shared" ref="U61:U62" si="13">+SUM(C61:T61)</f>
        <v>81</v>
      </c>
    </row>
    <row r="62" spans="1:21" ht="16.5" thickBot="1">
      <c r="A62" s="82"/>
      <c r="B62" s="19" t="s">
        <v>24</v>
      </c>
      <c r="C62" s="30">
        <v>4</v>
      </c>
      <c r="D62" s="31">
        <v>5</v>
      </c>
      <c r="E62" s="31">
        <v>4</v>
      </c>
      <c r="F62" s="31">
        <v>5</v>
      </c>
      <c r="G62" s="31">
        <v>4</v>
      </c>
      <c r="H62" s="31">
        <v>5</v>
      </c>
      <c r="I62" s="31">
        <v>3</v>
      </c>
      <c r="J62" s="31">
        <v>4</v>
      </c>
      <c r="K62" s="32">
        <v>6</v>
      </c>
      <c r="L62" s="30">
        <v>3</v>
      </c>
      <c r="M62" s="31">
        <v>5</v>
      </c>
      <c r="N62" s="31">
        <v>4</v>
      </c>
      <c r="O62" s="31">
        <v>4</v>
      </c>
      <c r="P62" s="31">
        <v>4</v>
      </c>
      <c r="Q62" s="31">
        <v>6</v>
      </c>
      <c r="R62" s="31">
        <v>6</v>
      </c>
      <c r="S62" s="31">
        <v>4</v>
      </c>
      <c r="T62" s="32">
        <v>6</v>
      </c>
      <c r="U62" s="32">
        <f t="shared" si="13"/>
        <v>82</v>
      </c>
    </row>
    <row r="63" spans="1:21" ht="16.5" thickBot="1">
      <c r="A63" s="83"/>
      <c r="B63" s="33" t="s">
        <v>1</v>
      </c>
      <c r="C63" s="34"/>
      <c r="D63" s="35"/>
      <c r="E63" s="35"/>
      <c r="F63" s="35"/>
      <c r="G63" s="35"/>
      <c r="H63" s="35"/>
      <c r="I63" s="35"/>
      <c r="J63" s="35"/>
      <c r="K63" s="36"/>
      <c r="L63" s="34"/>
      <c r="M63" s="35"/>
      <c r="N63" s="35"/>
      <c r="O63" s="35"/>
      <c r="P63" s="35"/>
      <c r="Q63" s="35"/>
      <c r="R63" s="35"/>
      <c r="S63" s="35"/>
      <c r="T63" s="36"/>
      <c r="U63" s="37">
        <f>+SUM(U52:U62)</f>
        <v>1186</v>
      </c>
    </row>
    <row r="64" spans="1:21" ht="16.5" thickBot="1">
      <c r="A64" s="81" t="s">
        <v>37</v>
      </c>
      <c r="B64" s="19" t="s">
        <v>26</v>
      </c>
      <c r="C64" s="30">
        <v>6</v>
      </c>
      <c r="D64" s="31">
        <v>4</v>
      </c>
      <c r="E64" s="31">
        <v>4</v>
      </c>
      <c r="F64" s="31">
        <v>4</v>
      </c>
      <c r="G64" s="31">
        <v>3</v>
      </c>
      <c r="H64" s="31">
        <v>5</v>
      </c>
      <c r="I64" s="31">
        <v>3</v>
      </c>
      <c r="J64" s="31">
        <v>5</v>
      </c>
      <c r="K64" s="32">
        <v>5</v>
      </c>
      <c r="L64" s="30">
        <v>4</v>
      </c>
      <c r="M64" s="31">
        <v>4</v>
      </c>
      <c r="N64" s="31">
        <v>4</v>
      </c>
      <c r="O64" s="31">
        <v>3</v>
      </c>
      <c r="P64" s="31">
        <v>6</v>
      </c>
      <c r="Q64" s="31">
        <v>5</v>
      </c>
      <c r="R64" s="31">
        <v>7</v>
      </c>
      <c r="S64" s="31">
        <v>4</v>
      </c>
      <c r="T64" s="32">
        <v>4</v>
      </c>
      <c r="U64" s="32">
        <f t="shared" ref="U64:U66" si="14">+SUM(C64:T64)</f>
        <v>80</v>
      </c>
    </row>
    <row r="65" spans="1:21" ht="16.5" thickBot="1">
      <c r="A65" s="82"/>
      <c r="B65" s="19" t="s">
        <v>25</v>
      </c>
      <c r="C65" s="30">
        <v>5</v>
      </c>
      <c r="D65" s="31">
        <v>5</v>
      </c>
      <c r="E65" s="31">
        <v>3</v>
      </c>
      <c r="F65" s="31">
        <v>5</v>
      </c>
      <c r="G65" s="31">
        <v>5</v>
      </c>
      <c r="H65" s="31">
        <v>4</v>
      </c>
      <c r="I65" s="31">
        <v>4</v>
      </c>
      <c r="J65" s="31">
        <v>4</v>
      </c>
      <c r="K65" s="32">
        <v>7</v>
      </c>
      <c r="L65" s="30">
        <v>2</v>
      </c>
      <c r="M65" s="31">
        <v>5</v>
      </c>
      <c r="N65" s="31">
        <v>6</v>
      </c>
      <c r="O65" s="31">
        <v>3</v>
      </c>
      <c r="P65" s="31">
        <v>4</v>
      </c>
      <c r="Q65" s="31">
        <v>5</v>
      </c>
      <c r="R65" s="31">
        <v>5</v>
      </c>
      <c r="S65" s="31">
        <v>4</v>
      </c>
      <c r="T65" s="32">
        <v>4</v>
      </c>
      <c r="U65" s="32">
        <f t="shared" si="14"/>
        <v>80</v>
      </c>
    </row>
    <row r="66" spans="1:21" ht="16.5" thickBot="1">
      <c r="A66" s="82"/>
      <c r="B66" s="19" t="s">
        <v>41</v>
      </c>
      <c r="C66" s="30"/>
      <c r="D66" s="31"/>
      <c r="E66" s="31"/>
      <c r="F66" s="31"/>
      <c r="G66" s="31"/>
      <c r="H66" s="31"/>
      <c r="I66" s="31"/>
      <c r="J66" s="31"/>
      <c r="K66" s="32"/>
      <c r="L66" s="30"/>
      <c r="M66" s="31"/>
      <c r="N66" s="31"/>
      <c r="O66" s="31"/>
      <c r="P66" s="31"/>
      <c r="Q66" s="31"/>
      <c r="R66" s="31"/>
      <c r="S66" s="31"/>
      <c r="T66" s="32"/>
      <c r="U66" s="32">
        <f t="shared" si="14"/>
        <v>0</v>
      </c>
    </row>
    <row r="67" spans="1:21" ht="16.5" thickBot="1">
      <c r="A67" s="83"/>
      <c r="B67" s="33" t="s">
        <v>1</v>
      </c>
      <c r="C67" s="34"/>
      <c r="D67" s="35"/>
      <c r="E67" s="35"/>
      <c r="F67" s="35"/>
      <c r="G67" s="35"/>
      <c r="H67" s="35"/>
      <c r="I67" s="35"/>
      <c r="J67" s="35"/>
      <c r="K67" s="36"/>
      <c r="L67" s="34"/>
      <c r="M67" s="35"/>
      <c r="N67" s="35"/>
      <c r="O67" s="35"/>
      <c r="P67" s="35"/>
      <c r="Q67" s="35"/>
      <c r="R67" s="35"/>
      <c r="S67" s="35"/>
      <c r="T67" s="36"/>
      <c r="U67" s="37">
        <f>+SUM(U64:U66)</f>
        <v>160</v>
      </c>
    </row>
    <row r="68" spans="1:21" ht="16.5" thickBot="1">
      <c r="A68" s="81" t="s">
        <v>38</v>
      </c>
      <c r="B68" s="19" t="s">
        <v>27</v>
      </c>
      <c r="C68" s="30"/>
      <c r="D68" s="31"/>
      <c r="E68" s="31"/>
      <c r="F68" s="31"/>
      <c r="G68" s="31"/>
      <c r="H68" s="31"/>
      <c r="I68" s="31"/>
      <c r="J68" s="31"/>
      <c r="K68" s="32"/>
      <c r="L68" s="30"/>
      <c r="M68" s="31"/>
      <c r="N68" s="31"/>
      <c r="O68" s="31"/>
      <c r="P68" s="31"/>
      <c r="Q68" s="31"/>
      <c r="R68" s="31"/>
      <c r="S68" s="31"/>
      <c r="T68" s="32"/>
      <c r="U68" s="32">
        <f t="shared" ref="U68:U70" si="15">+SUM(C68:T68)</f>
        <v>0</v>
      </c>
    </row>
    <row r="69" spans="1:21" ht="16.5" thickBot="1">
      <c r="A69" s="82"/>
      <c r="B69" s="19" t="s">
        <v>42</v>
      </c>
      <c r="C69" s="30">
        <v>5</v>
      </c>
      <c r="D69" s="31">
        <v>5</v>
      </c>
      <c r="E69" s="31">
        <v>3</v>
      </c>
      <c r="F69" s="31">
        <v>4</v>
      </c>
      <c r="G69" s="31">
        <v>4</v>
      </c>
      <c r="H69" s="31">
        <v>4</v>
      </c>
      <c r="I69" s="31">
        <v>3</v>
      </c>
      <c r="J69" s="31">
        <v>4</v>
      </c>
      <c r="K69" s="32">
        <v>5</v>
      </c>
      <c r="L69" s="30">
        <v>4</v>
      </c>
      <c r="M69" s="31">
        <v>5</v>
      </c>
      <c r="N69" s="31">
        <v>5</v>
      </c>
      <c r="O69" s="31">
        <v>4</v>
      </c>
      <c r="P69" s="31">
        <v>5</v>
      </c>
      <c r="Q69" s="31">
        <v>4</v>
      </c>
      <c r="R69" s="31">
        <v>5</v>
      </c>
      <c r="S69" s="31">
        <v>4</v>
      </c>
      <c r="T69" s="32">
        <v>4</v>
      </c>
      <c r="U69" s="32">
        <f t="shared" si="15"/>
        <v>77</v>
      </c>
    </row>
    <row r="70" spans="1:21" ht="16.5" thickBot="1">
      <c r="A70" s="82"/>
      <c r="B70" s="19" t="s">
        <v>28</v>
      </c>
      <c r="C70" s="30">
        <v>4</v>
      </c>
      <c r="D70" s="31">
        <v>6</v>
      </c>
      <c r="E70" s="31">
        <v>4</v>
      </c>
      <c r="F70" s="31">
        <v>7</v>
      </c>
      <c r="G70" s="31">
        <v>6</v>
      </c>
      <c r="H70" s="31">
        <v>4</v>
      </c>
      <c r="I70" s="31">
        <v>4</v>
      </c>
      <c r="J70" s="31">
        <v>8</v>
      </c>
      <c r="K70" s="32">
        <v>7</v>
      </c>
      <c r="L70" s="30">
        <v>3</v>
      </c>
      <c r="M70" s="31">
        <v>4</v>
      </c>
      <c r="N70" s="31">
        <v>3</v>
      </c>
      <c r="O70" s="31">
        <v>6</v>
      </c>
      <c r="P70" s="31">
        <v>4</v>
      </c>
      <c r="Q70" s="31">
        <v>8</v>
      </c>
      <c r="R70" s="31">
        <v>5</v>
      </c>
      <c r="S70" s="31">
        <v>4</v>
      </c>
      <c r="T70" s="32">
        <v>5</v>
      </c>
      <c r="U70" s="32">
        <f t="shared" si="15"/>
        <v>92</v>
      </c>
    </row>
    <row r="71" spans="1:21" ht="16.5" thickBot="1">
      <c r="A71" s="83"/>
      <c r="B71" s="33" t="s">
        <v>1</v>
      </c>
      <c r="C71" s="34"/>
      <c r="D71" s="35"/>
      <c r="E71" s="35"/>
      <c r="F71" s="35"/>
      <c r="G71" s="35"/>
      <c r="H71" s="35"/>
      <c r="I71" s="35"/>
      <c r="J71" s="35"/>
      <c r="K71" s="36"/>
      <c r="L71" s="34"/>
      <c r="M71" s="35"/>
      <c r="N71" s="35"/>
      <c r="O71" s="35"/>
      <c r="P71" s="35"/>
      <c r="Q71" s="35"/>
      <c r="R71" s="35"/>
      <c r="S71" s="35"/>
      <c r="T71" s="36"/>
      <c r="U71" s="37">
        <f>+SUM(U68:U70)</f>
        <v>169</v>
      </c>
    </row>
    <row r="72" spans="1:21" ht="16.5" thickBot="1">
      <c r="A72" s="81" t="s">
        <v>39</v>
      </c>
      <c r="B72" s="19" t="s">
        <v>34</v>
      </c>
      <c r="C72" s="30">
        <v>4</v>
      </c>
      <c r="D72" s="31">
        <v>4</v>
      </c>
      <c r="E72" s="31">
        <v>3</v>
      </c>
      <c r="F72" s="31">
        <v>4</v>
      </c>
      <c r="G72" s="31">
        <v>4</v>
      </c>
      <c r="H72" s="31">
        <v>4</v>
      </c>
      <c r="I72" s="31">
        <v>3</v>
      </c>
      <c r="J72" s="31">
        <v>3</v>
      </c>
      <c r="K72" s="32">
        <v>4</v>
      </c>
      <c r="L72" s="30">
        <v>5</v>
      </c>
      <c r="M72" s="31">
        <v>4</v>
      </c>
      <c r="N72" s="31">
        <v>4</v>
      </c>
      <c r="O72" s="31">
        <v>2</v>
      </c>
      <c r="P72" s="31">
        <v>4</v>
      </c>
      <c r="Q72" s="31">
        <v>5</v>
      </c>
      <c r="R72" s="31">
        <v>5</v>
      </c>
      <c r="S72" s="31">
        <v>5</v>
      </c>
      <c r="T72" s="32">
        <v>4</v>
      </c>
      <c r="U72" s="32">
        <f t="shared" ref="U72:U74" si="16">+SUM(C72:T72)</f>
        <v>71</v>
      </c>
    </row>
    <row r="73" spans="1:21" ht="16.5" thickBot="1">
      <c r="A73" s="82"/>
      <c r="B73" s="19" t="s">
        <v>29</v>
      </c>
      <c r="C73" s="30">
        <v>6</v>
      </c>
      <c r="D73" s="31">
        <v>4</v>
      </c>
      <c r="E73" s="31">
        <v>5</v>
      </c>
      <c r="F73" s="31">
        <v>5</v>
      </c>
      <c r="G73" s="31">
        <v>4</v>
      </c>
      <c r="H73" s="31">
        <v>5</v>
      </c>
      <c r="I73" s="31">
        <v>3</v>
      </c>
      <c r="J73" s="31">
        <v>4</v>
      </c>
      <c r="K73" s="32">
        <v>5</v>
      </c>
      <c r="L73" s="30">
        <v>3</v>
      </c>
      <c r="M73" s="31">
        <v>3</v>
      </c>
      <c r="N73" s="31">
        <v>4</v>
      </c>
      <c r="O73" s="31">
        <v>5</v>
      </c>
      <c r="P73" s="31">
        <v>4</v>
      </c>
      <c r="Q73" s="31">
        <v>7</v>
      </c>
      <c r="R73" s="31">
        <v>5</v>
      </c>
      <c r="S73" s="31">
        <v>3</v>
      </c>
      <c r="T73" s="32">
        <v>7</v>
      </c>
      <c r="U73" s="32">
        <f t="shared" si="16"/>
        <v>82</v>
      </c>
    </row>
    <row r="74" spans="1:21" ht="16.5" thickBot="1">
      <c r="A74" s="82"/>
      <c r="B74" s="19" t="s">
        <v>30</v>
      </c>
      <c r="C74" s="30">
        <v>6</v>
      </c>
      <c r="D74" s="31">
        <v>7</v>
      </c>
      <c r="E74" s="31">
        <v>5</v>
      </c>
      <c r="F74" s="31">
        <v>7</v>
      </c>
      <c r="G74" s="31">
        <v>5</v>
      </c>
      <c r="H74" s="31">
        <v>5</v>
      </c>
      <c r="I74" s="31">
        <v>3</v>
      </c>
      <c r="J74" s="31">
        <v>5</v>
      </c>
      <c r="K74" s="32">
        <v>6</v>
      </c>
      <c r="L74" s="30">
        <v>4</v>
      </c>
      <c r="M74" s="31">
        <v>4</v>
      </c>
      <c r="N74" s="31">
        <v>5</v>
      </c>
      <c r="O74" s="31">
        <v>3</v>
      </c>
      <c r="P74" s="31">
        <v>5</v>
      </c>
      <c r="Q74" s="31">
        <v>4</v>
      </c>
      <c r="R74" s="31">
        <v>5</v>
      </c>
      <c r="S74" s="31">
        <v>4</v>
      </c>
      <c r="T74" s="32">
        <v>5</v>
      </c>
      <c r="U74" s="32">
        <f t="shared" si="16"/>
        <v>88</v>
      </c>
    </row>
    <row r="75" spans="1:21" ht="16.5" thickBot="1">
      <c r="A75" s="83"/>
      <c r="B75" s="33" t="s">
        <v>1</v>
      </c>
      <c r="C75" s="34"/>
      <c r="D75" s="35"/>
      <c r="E75" s="35"/>
      <c r="F75" s="35"/>
      <c r="G75" s="35"/>
      <c r="H75" s="35"/>
      <c r="I75" s="35"/>
      <c r="J75" s="35"/>
      <c r="K75" s="36"/>
      <c r="L75" s="34"/>
      <c r="M75" s="35"/>
      <c r="N75" s="35"/>
      <c r="O75" s="35"/>
      <c r="P75" s="35"/>
      <c r="Q75" s="35"/>
      <c r="R75" s="35"/>
      <c r="S75" s="35"/>
      <c r="T75" s="36"/>
      <c r="U75" s="37">
        <f>+SUM(U72:U74)</f>
        <v>241</v>
      </c>
    </row>
    <row r="76" spans="1:21" ht="16.5" thickBot="1">
      <c r="A76" s="81" t="s">
        <v>40</v>
      </c>
      <c r="B76" s="19" t="s">
        <v>31</v>
      </c>
      <c r="C76" s="30">
        <v>4</v>
      </c>
      <c r="D76" s="31">
        <v>4</v>
      </c>
      <c r="E76" s="31">
        <v>4</v>
      </c>
      <c r="F76" s="31">
        <v>5</v>
      </c>
      <c r="G76" s="31">
        <v>6</v>
      </c>
      <c r="H76" s="31">
        <v>5</v>
      </c>
      <c r="I76" s="31">
        <v>3</v>
      </c>
      <c r="J76" s="31">
        <v>4</v>
      </c>
      <c r="K76" s="32">
        <v>5</v>
      </c>
      <c r="L76" s="30">
        <v>2</v>
      </c>
      <c r="M76" s="31">
        <v>5</v>
      </c>
      <c r="N76" s="31">
        <v>5</v>
      </c>
      <c r="O76" s="31">
        <v>4</v>
      </c>
      <c r="P76" s="31">
        <v>7</v>
      </c>
      <c r="Q76" s="31">
        <v>9</v>
      </c>
      <c r="R76" s="31">
        <v>6</v>
      </c>
      <c r="S76" s="31">
        <v>3</v>
      </c>
      <c r="T76" s="32">
        <v>6</v>
      </c>
      <c r="U76" s="32">
        <f t="shared" ref="U76:U78" si="17">+SUM(C76:T76)</f>
        <v>87</v>
      </c>
    </row>
    <row r="77" spans="1:21" ht="16.5" thickBot="1">
      <c r="A77" s="82"/>
      <c r="B77" s="19" t="s">
        <v>32</v>
      </c>
      <c r="C77" s="30">
        <v>5</v>
      </c>
      <c r="D77" s="31">
        <v>4</v>
      </c>
      <c r="E77" s="31">
        <v>3</v>
      </c>
      <c r="F77" s="31">
        <v>6</v>
      </c>
      <c r="G77" s="31">
        <v>5</v>
      </c>
      <c r="H77" s="31">
        <v>5</v>
      </c>
      <c r="I77" s="31">
        <v>5</v>
      </c>
      <c r="J77" s="31">
        <v>4</v>
      </c>
      <c r="K77" s="32">
        <v>5</v>
      </c>
      <c r="L77" s="30">
        <v>3</v>
      </c>
      <c r="M77" s="31">
        <v>7</v>
      </c>
      <c r="N77" s="31">
        <v>4</v>
      </c>
      <c r="O77" s="31">
        <v>5</v>
      </c>
      <c r="P77" s="31">
        <v>4</v>
      </c>
      <c r="Q77" s="31">
        <v>5</v>
      </c>
      <c r="R77" s="31">
        <v>7</v>
      </c>
      <c r="S77" s="31">
        <v>4</v>
      </c>
      <c r="T77" s="32">
        <v>4</v>
      </c>
      <c r="U77" s="32">
        <f t="shared" si="17"/>
        <v>85</v>
      </c>
    </row>
    <row r="78" spans="1:21" ht="16.5" thickBot="1">
      <c r="A78" s="82"/>
      <c r="B78" s="19" t="s">
        <v>33</v>
      </c>
      <c r="C78" s="30">
        <v>8</v>
      </c>
      <c r="D78" s="31">
        <v>5</v>
      </c>
      <c r="E78" s="31">
        <v>4</v>
      </c>
      <c r="F78" s="31">
        <v>5</v>
      </c>
      <c r="G78" s="31">
        <v>5</v>
      </c>
      <c r="H78" s="31">
        <v>6</v>
      </c>
      <c r="I78" s="31">
        <v>3</v>
      </c>
      <c r="J78" s="31">
        <v>5</v>
      </c>
      <c r="K78" s="32">
        <v>4</v>
      </c>
      <c r="L78" s="30">
        <v>3</v>
      </c>
      <c r="M78" s="31">
        <v>5</v>
      </c>
      <c r="N78" s="31">
        <v>4</v>
      </c>
      <c r="O78" s="31">
        <v>4</v>
      </c>
      <c r="P78" s="31">
        <v>4</v>
      </c>
      <c r="Q78" s="31">
        <v>6</v>
      </c>
      <c r="R78" s="31">
        <v>5</v>
      </c>
      <c r="S78" s="31">
        <v>3</v>
      </c>
      <c r="T78" s="32">
        <v>6</v>
      </c>
      <c r="U78" s="32">
        <f t="shared" si="17"/>
        <v>85</v>
      </c>
    </row>
    <row r="79" spans="1:21" ht="16.5" thickBot="1">
      <c r="A79" s="83"/>
      <c r="B79" s="18" t="s">
        <v>1</v>
      </c>
      <c r="C79" s="26"/>
      <c r="D79" s="27"/>
      <c r="E79" s="27"/>
      <c r="F79" s="27"/>
      <c r="G79" s="27"/>
      <c r="H79" s="27"/>
      <c r="I79" s="27"/>
      <c r="J79" s="27"/>
      <c r="K79" s="28"/>
      <c r="L79" s="26"/>
      <c r="M79" s="27"/>
      <c r="N79" s="27"/>
      <c r="O79" s="27"/>
      <c r="P79" s="27"/>
      <c r="Q79" s="27"/>
      <c r="R79" s="27"/>
      <c r="S79" s="27"/>
      <c r="T79" s="28"/>
      <c r="U79" s="29" t="s">
        <v>44</v>
      </c>
    </row>
    <row r="83" spans="1:22" ht="13.5" thickBot="1">
      <c r="A83" t="s">
        <v>57</v>
      </c>
    </row>
    <row r="84" spans="1:22" ht="13.5" thickBot="1">
      <c r="C84" s="20">
        <v>1</v>
      </c>
      <c r="D84" s="21">
        <v>2</v>
      </c>
      <c r="E84" s="21">
        <v>3</v>
      </c>
      <c r="F84" s="21">
        <v>4</v>
      </c>
      <c r="G84" s="21">
        <v>5</v>
      </c>
      <c r="H84" s="21">
        <v>6</v>
      </c>
      <c r="I84" s="21">
        <v>7</v>
      </c>
      <c r="J84" s="21">
        <v>8</v>
      </c>
      <c r="K84" s="22">
        <v>9</v>
      </c>
      <c r="L84" s="20">
        <v>10</v>
      </c>
      <c r="M84" s="21">
        <v>11</v>
      </c>
      <c r="N84" s="21">
        <v>12</v>
      </c>
      <c r="O84" s="21">
        <v>13</v>
      </c>
      <c r="P84" s="21">
        <v>14</v>
      </c>
      <c r="Q84" s="21">
        <v>15</v>
      </c>
      <c r="R84" s="21">
        <v>16</v>
      </c>
      <c r="S84" s="21">
        <v>17</v>
      </c>
      <c r="T84" s="22">
        <v>18</v>
      </c>
      <c r="U84" t="s">
        <v>43</v>
      </c>
    </row>
    <row r="85" spans="1:22" ht="16.5" thickBot="1">
      <c r="A85" s="81" t="s">
        <v>7</v>
      </c>
      <c r="B85" s="58" t="s">
        <v>10</v>
      </c>
      <c r="C85" s="30">
        <v>3</v>
      </c>
      <c r="D85" s="31">
        <v>4</v>
      </c>
      <c r="E85" s="31">
        <v>3</v>
      </c>
      <c r="F85" s="31">
        <v>5</v>
      </c>
      <c r="G85" s="31">
        <v>4</v>
      </c>
      <c r="H85" s="31">
        <v>5</v>
      </c>
      <c r="I85" s="31">
        <v>4</v>
      </c>
      <c r="J85" s="31">
        <v>5</v>
      </c>
      <c r="K85" s="32">
        <v>4</v>
      </c>
      <c r="L85" s="30">
        <v>3</v>
      </c>
      <c r="M85" s="31">
        <v>3</v>
      </c>
      <c r="N85" s="31">
        <v>5</v>
      </c>
      <c r="O85" s="31">
        <v>3</v>
      </c>
      <c r="P85" s="31">
        <v>4</v>
      </c>
      <c r="Q85" s="31">
        <v>5</v>
      </c>
      <c r="R85" s="31">
        <v>6</v>
      </c>
      <c r="S85" s="31">
        <v>3</v>
      </c>
      <c r="T85" s="32">
        <v>4</v>
      </c>
      <c r="U85" s="32">
        <f>+SUM(C85:T85)</f>
        <v>73</v>
      </c>
    </row>
    <row r="86" spans="1:22" ht="16.5" thickBot="1">
      <c r="A86" s="82"/>
      <c r="B86" s="57" t="s">
        <v>11</v>
      </c>
      <c r="C86" s="54">
        <v>4</v>
      </c>
      <c r="D86" s="55">
        <v>3</v>
      </c>
      <c r="E86" s="55">
        <v>4</v>
      </c>
      <c r="F86" s="55">
        <v>5</v>
      </c>
      <c r="G86" s="55">
        <v>4</v>
      </c>
      <c r="H86" s="55">
        <v>4</v>
      </c>
      <c r="I86" s="55">
        <v>3</v>
      </c>
      <c r="J86" s="55">
        <v>4</v>
      </c>
      <c r="K86" s="56">
        <v>5</v>
      </c>
      <c r="L86" s="54">
        <v>3</v>
      </c>
      <c r="M86" s="55">
        <v>5</v>
      </c>
      <c r="N86" s="55">
        <v>4</v>
      </c>
      <c r="O86" s="55">
        <v>3</v>
      </c>
      <c r="P86" s="55">
        <v>5</v>
      </c>
      <c r="Q86" s="55">
        <v>5</v>
      </c>
      <c r="R86" s="55">
        <v>4</v>
      </c>
      <c r="S86" s="55">
        <v>4</v>
      </c>
      <c r="T86" s="56">
        <v>4</v>
      </c>
      <c r="U86" s="56">
        <f t="shared" ref="U86:U87" si="18">+SUM(C86:T86)</f>
        <v>73</v>
      </c>
    </row>
    <row r="87" spans="1:22" ht="16.5" thickBot="1">
      <c r="A87" s="82"/>
      <c r="B87" s="19" t="s">
        <v>14</v>
      </c>
      <c r="C87" s="30">
        <v>4</v>
      </c>
      <c r="D87" s="31">
        <v>5</v>
      </c>
      <c r="E87" s="31">
        <v>3</v>
      </c>
      <c r="F87" s="31">
        <v>4</v>
      </c>
      <c r="G87" s="31">
        <v>4</v>
      </c>
      <c r="H87" s="31">
        <v>4</v>
      </c>
      <c r="I87" s="31">
        <v>4</v>
      </c>
      <c r="J87" s="31">
        <v>4</v>
      </c>
      <c r="K87" s="32">
        <v>4</v>
      </c>
      <c r="L87" s="30">
        <v>4</v>
      </c>
      <c r="M87" s="31">
        <v>3</v>
      </c>
      <c r="N87" s="31">
        <v>5</v>
      </c>
      <c r="O87" s="31">
        <v>3</v>
      </c>
      <c r="P87" s="31">
        <v>4</v>
      </c>
      <c r="Q87" s="31">
        <v>6</v>
      </c>
      <c r="R87" s="31">
        <v>5</v>
      </c>
      <c r="S87" s="31">
        <v>4</v>
      </c>
      <c r="T87" s="32">
        <v>4</v>
      </c>
      <c r="U87" s="32">
        <f t="shared" si="18"/>
        <v>74</v>
      </c>
    </row>
    <row r="88" spans="1:22" ht="16.5" thickBot="1">
      <c r="A88" s="83"/>
      <c r="B88" s="33" t="s">
        <v>1</v>
      </c>
      <c r="C88" s="34"/>
      <c r="D88" s="35"/>
      <c r="E88" s="35"/>
      <c r="F88" s="35"/>
      <c r="G88" s="35"/>
      <c r="H88" s="35"/>
      <c r="I88" s="35"/>
      <c r="J88" s="35"/>
      <c r="K88" s="36"/>
      <c r="L88" s="34"/>
      <c r="M88" s="35"/>
      <c r="N88" s="35"/>
      <c r="O88" s="35"/>
      <c r="P88" s="35"/>
      <c r="Q88" s="35"/>
      <c r="R88" s="35"/>
      <c r="S88" s="35"/>
      <c r="T88" s="36"/>
      <c r="U88" s="37">
        <f>+SUM(U85:U87)</f>
        <v>220</v>
      </c>
    </row>
    <row r="89" spans="1:22" ht="16.5" thickBot="1">
      <c r="A89" s="81" t="s">
        <v>9</v>
      </c>
      <c r="B89" s="19" t="s">
        <v>6</v>
      </c>
      <c r="C89" s="30">
        <v>4</v>
      </c>
      <c r="D89" s="31">
        <v>4</v>
      </c>
      <c r="E89" s="31">
        <v>3</v>
      </c>
      <c r="F89" s="31">
        <v>4</v>
      </c>
      <c r="G89" s="31">
        <v>3</v>
      </c>
      <c r="H89" s="31">
        <v>4</v>
      </c>
      <c r="I89" s="31">
        <v>4</v>
      </c>
      <c r="J89" s="31">
        <v>3</v>
      </c>
      <c r="K89" s="32">
        <v>5</v>
      </c>
      <c r="L89" s="30">
        <v>3</v>
      </c>
      <c r="M89" s="31">
        <v>3</v>
      </c>
      <c r="N89" s="31">
        <v>3</v>
      </c>
      <c r="O89" s="31">
        <v>2</v>
      </c>
      <c r="P89" s="31">
        <v>4</v>
      </c>
      <c r="Q89" s="31">
        <v>5</v>
      </c>
      <c r="R89" s="31">
        <v>5</v>
      </c>
      <c r="S89" s="31">
        <v>3</v>
      </c>
      <c r="T89" s="32">
        <v>4</v>
      </c>
      <c r="U89" s="32">
        <f>+SUM(C89:T89)</f>
        <v>66</v>
      </c>
    </row>
    <row r="90" spans="1:22" ht="16.5" thickBot="1">
      <c r="A90" s="82"/>
      <c r="B90" s="57" t="s">
        <v>5</v>
      </c>
      <c r="C90" s="54">
        <v>3</v>
      </c>
      <c r="D90" s="55">
        <v>4</v>
      </c>
      <c r="E90" s="55">
        <v>4</v>
      </c>
      <c r="F90" s="55">
        <v>4</v>
      </c>
      <c r="G90" s="55">
        <v>4</v>
      </c>
      <c r="H90" s="55">
        <v>4</v>
      </c>
      <c r="I90" s="55">
        <v>3</v>
      </c>
      <c r="J90" s="55">
        <v>4</v>
      </c>
      <c r="K90" s="56">
        <v>5</v>
      </c>
      <c r="L90" s="54">
        <v>3</v>
      </c>
      <c r="M90" s="55">
        <v>3</v>
      </c>
      <c r="N90" s="55">
        <v>5</v>
      </c>
      <c r="O90" s="55">
        <v>3</v>
      </c>
      <c r="P90" s="55">
        <v>5</v>
      </c>
      <c r="Q90" s="55">
        <v>5</v>
      </c>
      <c r="R90" s="55">
        <v>5</v>
      </c>
      <c r="S90" s="55">
        <v>3</v>
      </c>
      <c r="T90" s="56">
        <v>4</v>
      </c>
      <c r="U90" s="56">
        <f t="shared" ref="U90:U91" si="19">+SUM(C90:T90)</f>
        <v>71</v>
      </c>
    </row>
    <row r="91" spans="1:22" ht="16.5" thickBot="1">
      <c r="A91" s="82"/>
      <c r="B91" s="19" t="s">
        <v>15</v>
      </c>
      <c r="C91" s="30">
        <v>4</v>
      </c>
      <c r="D91" s="31">
        <v>5</v>
      </c>
      <c r="E91" s="31">
        <v>4</v>
      </c>
      <c r="F91" s="31">
        <v>5</v>
      </c>
      <c r="G91" s="31">
        <v>4</v>
      </c>
      <c r="H91" s="31">
        <v>5</v>
      </c>
      <c r="I91" s="31">
        <v>3</v>
      </c>
      <c r="J91" s="31">
        <v>4</v>
      </c>
      <c r="K91" s="32">
        <v>3</v>
      </c>
      <c r="L91" s="30">
        <v>3</v>
      </c>
      <c r="M91" s="31">
        <v>5</v>
      </c>
      <c r="N91" s="31">
        <v>5</v>
      </c>
      <c r="O91" s="31">
        <v>3</v>
      </c>
      <c r="P91" s="31">
        <v>5</v>
      </c>
      <c r="Q91" s="31">
        <v>6</v>
      </c>
      <c r="R91" s="31">
        <v>5</v>
      </c>
      <c r="S91" s="31">
        <v>5</v>
      </c>
      <c r="T91" s="32">
        <v>6</v>
      </c>
      <c r="U91" s="32">
        <f t="shared" si="19"/>
        <v>80</v>
      </c>
    </row>
    <row r="92" spans="1:22" ht="16.5" thickBot="1">
      <c r="A92" s="83"/>
      <c r="B92" s="33" t="s">
        <v>1</v>
      </c>
      <c r="C92" s="34"/>
      <c r="D92" s="35"/>
      <c r="E92" s="35"/>
      <c r="F92" s="35"/>
      <c r="G92" s="35"/>
      <c r="H92" s="35"/>
      <c r="I92" s="35"/>
      <c r="J92" s="35"/>
      <c r="K92" s="36"/>
      <c r="L92" s="34"/>
      <c r="M92" s="35"/>
      <c r="N92" s="35"/>
      <c r="O92" s="35"/>
      <c r="P92" s="35"/>
      <c r="Q92" s="35"/>
      <c r="R92" s="35"/>
      <c r="S92" s="35"/>
      <c r="T92" s="36"/>
      <c r="U92" s="37">
        <f>+SUM(U89:U91)</f>
        <v>217</v>
      </c>
    </row>
    <row r="93" spans="1:22" ht="16.5" thickBot="1">
      <c r="A93" s="81" t="s">
        <v>35</v>
      </c>
      <c r="B93" s="19" t="s">
        <v>16</v>
      </c>
      <c r="C93" s="30">
        <v>4</v>
      </c>
      <c r="D93" s="31">
        <v>5</v>
      </c>
      <c r="E93" s="31">
        <v>3</v>
      </c>
      <c r="F93" s="31">
        <v>4</v>
      </c>
      <c r="G93" s="31">
        <v>5</v>
      </c>
      <c r="H93" s="31">
        <v>4</v>
      </c>
      <c r="I93" s="31">
        <v>3</v>
      </c>
      <c r="J93" s="31">
        <v>4</v>
      </c>
      <c r="K93" s="32">
        <v>4</v>
      </c>
      <c r="L93" s="30">
        <v>3</v>
      </c>
      <c r="M93" s="31">
        <v>3</v>
      </c>
      <c r="N93" s="31">
        <v>4</v>
      </c>
      <c r="O93" s="31">
        <v>3</v>
      </c>
      <c r="P93" s="31">
        <v>5</v>
      </c>
      <c r="Q93" s="31">
        <v>5</v>
      </c>
      <c r="R93" s="31">
        <v>5</v>
      </c>
      <c r="S93" s="31">
        <v>2</v>
      </c>
      <c r="T93" s="32">
        <v>5</v>
      </c>
      <c r="U93" s="32">
        <f>+SUM(C93:T93)</f>
        <v>71</v>
      </c>
      <c r="V93" s="45"/>
    </row>
    <row r="94" spans="1:22" ht="16.5" thickBot="1">
      <c r="A94" s="82"/>
      <c r="B94" s="19" t="s">
        <v>17</v>
      </c>
      <c r="C94" s="30">
        <v>4</v>
      </c>
      <c r="D94" s="31">
        <v>6</v>
      </c>
      <c r="E94" s="31">
        <v>4</v>
      </c>
      <c r="F94" s="31">
        <v>5</v>
      </c>
      <c r="G94" s="31">
        <v>4</v>
      </c>
      <c r="H94" s="31">
        <v>4</v>
      </c>
      <c r="I94" s="31">
        <v>4</v>
      </c>
      <c r="J94" s="31">
        <v>5</v>
      </c>
      <c r="K94" s="32">
        <v>5</v>
      </c>
      <c r="L94" s="30">
        <v>3</v>
      </c>
      <c r="M94" s="31">
        <v>3</v>
      </c>
      <c r="N94" s="31">
        <v>4</v>
      </c>
      <c r="O94" s="31">
        <v>3</v>
      </c>
      <c r="P94" s="31">
        <v>5</v>
      </c>
      <c r="Q94" s="31">
        <v>5</v>
      </c>
      <c r="R94" s="31">
        <v>6</v>
      </c>
      <c r="S94" s="31">
        <v>3</v>
      </c>
      <c r="T94" s="32">
        <v>4</v>
      </c>
      <c r="U94" s="32">
        <f t="shared" ref="U94:U95" si="20">+SUM(C94:T94)</f>
        <v>77</v>
      </c>
      <c r="V94" s="45"/>
    </row>
    <row r="95" spans="1:22" ht="16.5" thickBot="1">
      <c r="A95" s="82"/>
      <c r="B95" s="19" t="s">
        <v>18</v>
      </c>
      <c r="C95" s="30">
        <v>5</v>
      </c>
      <c r="D95" s="31">
        <v>4</v>
      </c>
      <c r="E95" s="31">
        <v>3</v>
      </c>
      <c r="F95" s="31">
        <v>10</v>
      </c>
      <c r="G95" s="31">
        <v>3</v>
      </c>
      <c r="H95" s="31">
        <v>4</v>
      </c>
      <c r="I95" s="31">
        <v>3</v>
      </c>
      <c r="J95" s="31">
        <v>4</v>
      </c>
      <c r="K95" s="32">
        <v>4</v>
      </c>
      <c r="L95" s="30">
        <v>3</v>
      </c>
      <c r="M95" s="31">
        <v>3</v>
      </c>
      <c r="N95" s="31">
        <v>4</v>
      </c>
      <c r="O95" s="31">
        <v>3</v>
      </c>
      <c r="P95" s="31">
        <v>5</v>
      </c>
      <c r="Q95" s="31">
        <v>4</v>
      </c>
      <c r="R95" s="31">
        <v>5</v>
      </c>
      <c r="S95" s="31">
        <v>4</v>
      </c>
      <c r="T95" s="32">
        <v>5</v>
      </c>
      <c r="U95" s="32">
        <f t="shared" si="20"/>
        <v>76</v>
      </c>
      <c r="V95" s="45"/>
    </row>
    <row r="96" spans="1:22" ht="16.5" thickBot="1">
      <c r="A96" s="83"/>
      <c r="B96" s="33" t="s">
        <v>1</v>
      </c>
      <c r="C96" s="34"/>
      <c r="D96" s="35"/>
      <c r="E96" s="35"/>
      <c r="F96" s="35"/>
      <c r="G96" s="35"/>
      <c r="H96" s="35"/>
      <c r="I96" s="35"/>
      <c r="J96" s="35"/>
      <c r="K96" s="36"/>
      <c r="L96" s="34"/>
      <c r="M96" s="35"/>
      <c r="N96" s="35"/>
      <c r="O96" s="35"/>
      <c r="P96" s="35"/>
      <c r="Q96" s="35"/>
      <c r="R96" s="35"/>
      <c r="S96" s="35"/>
      <c r="T96" s="36"/>
      <c r="U96" s="37">
        <f>+SUM(U93:U95)</f>
        <v>224</v>
      </c>
      <c r="V96" s="45"/>
    </row>
    <row r="97" spans="1:22" ht="16.5" thickBot="1">
      <c r="A97" s="81" t="s">
        <v>8</v>
      </c>
      <c r="B97" s="57" t="s">
        <v>19</v>
      </c>
      <c r="C97" s="54">
        <v>5</v>
      </c>
      <c r="D97" s="55">
        <v>4</v>
      </c>
      <c r="E97" s="55">
        <v>2</v>
      </c>
      <c r="F97" s="55">
        <v>4</v>
      </c>
      <c r="G97" s="55">
        <v>5</v>
      </c>
      <c r="H97" s="55">
        <v>5</v>
      </c>
      <c r="I97" s="55">
        <v>4</v>
      </c>
      <c r="J97" s="55">
        <v>4</v>
      </c>
      <c r="K97" s="56">
        <v>5</v>
      </c>
      <c r="L97" s="54">
        <v>2</v>
      </c>
      <c r="M97" s="55">
        <v>4</v>
      </c>
      <c r="N97" s="55">
        <v>4</v>
      </c>
      <c r="O97" s="55">
        <v>4</v>
      </c>
      <c r="P97" s="55">
        <v>5</v>
      </c>
      <c r="Q97" s="55">
        <v>6</v>
      </c>
      <c r="R97" s="55">
        <v>5</v>
      </c>
      <c r="S97" s="55">
        <v>2</v>
      </c>
      <c r="T97" s="56">
        <v>5</v>
      </c>
      <c r="U97" s="56">
        <f t="shared" ref="U97:U99" si="21">+SUM(C97:T97)</f>
        <v>75</v>
      </c>
      <c r="V97" s="45"/>
    </row>
    <row r="98" spans="1:22" ht="16.5" thickBot="1">
      <c r="A98" s="82"/>
      <c r="B98" s="19" t="s">
        <v>20</v>
      </c>
      <c r="C98" s="30">
        <v>5</v>
      </c>
      <c r="D98" s="31">
        <v>5</v>
      </c>
      <c r="E98" s="31">
        <v>4</v>
      </c>
      <c r="F98" s="31">
        <v>5</v>
      </c>
      <c r="G98" s="31">
        <v>4</v>
      </c>
      <c r="H98" s="31">
        <v>4</v>
      </c>
      <c r="I98" s="31">
        <v>4</v>
      </c>
      <c r="J98" s="31">
        <v>4</v>
      </c>
      <c r="K98" s="32">
        <v>6</v>
      </c>
      <c r="L98" s="30">
        <v>2</v>
      </c>
      <c r="M98" s="31">
        <v>5</v>
      </c>
      <c r="N98" s="31">
        <v>5</v>
      </c>
      <c r="O98" s="31">
        <v>4</v>
      </c>
      <c r="P98" s="31">
        <v>5</v>
      </c>
      <c r="Q98" s="31">
        <v>5</v>
      </c>
      <c r="R98" s="31">
        <v>5</v>
      </c>
      <c r="S98" s="31">
        <v>3</v>
      </c>
      <c r="T98" s="32">
        <v>5</v>
      </c>
      <c r="U98" s="32">
        <f t="shared" si="21"/>
        <v>80</v>
      </c>
      <c r="V98" s="45"/>
    </row>
    <row r="99" spans="1:22" ht="16.5" thickBot="1">
      <c r="A99" s="82"/>
      <c r="B99" s="19" t="s">
        <v>21</v>
      </c>
      <c r="C99" s="30">
        <v>4</v>
      </c>
      <c r="D99" s="31">
        <v>7</v>
      </c>
      <c r="E99" s="31">
        <v>3</v>
      </c>
      <c r="F99" s="31">
        <v>5</v>
      </c>
      <c r="G99" s="31">
        <v>4</v>
      </c>
      <c r="H99" s="31">
        <v>5</v>
      </c>
      <c r="I99" s="31">
        <v>3</v>
      </c>
      <c r="J99" s="31">
        <v>3</v>
      </c>
      <c r="K99" s="32">
        <v>5</v>
      </c>
      <c r="L99" s="30">
        <v>3</v>
      </c>
      <c r="M99" s="31">
        <v>4</v>
      </c>
      <c r="N99" s="31">
        <v>4</v>
      </c>
      <c r="O99" s="31">
        <v>4</v>
      </c>
      <c r="P99" s="31">
        <v>7</v>
      </c>
      <c r="Q99" s="31">
        <v>5</v>
      </c>
      <c r="R99" s="31">
        <v>6</v>
      </c>
      <c r="S99" s="31">
        <v>3</v>
      </c>
      <c r="T99" s="32">
        <v>4</v>
      </c>
      <c r="U99" s="32">
        <f t="shared" si="21"/>
        <v>79</v>
      </c>
      <c r="V99" s="45"/>
    </row>
    <row r="100" spans="1:22" ht="16.5" thickBot="1">
      <c r="A100" s="83"/>
      <c r="B100" s="33" t="s">
        <v>1</v>
      </c>
      <c r="C100" s="34"/>
      <c r="D100" s="35"/>
      <c r="E100" s="35"/>
      <c r="F100" s="35"/>
      <c r="G100" s="35"/>
      <c r="H100" s="35"/>
      <c r="I100" s="35"/>
      <c r="J100" s="35"/>
      <c r="K100" s="36"/>
      <c r="L100" s="34"/>
      <c r="M100" s="35"/>
      <c r="N100" s="35"/>
      <c r="O100" s="35"/>
      <c r="P100" s="35"/>
      <c r="Q100" s="35"/>
      <c r="R100" s="35"/>
      <c r="S100" s="35"/>
      <c r="T100" s="36"/>
      <c r="U100" s="37">
        <f>+SUM(U97:U99)</f>
        <v>234</v>
      </c>
      <c r="V100" s="45"/>
    </row>
    <row r="101" spans="1:22" ht="16.5" thickBot="1">
      <c r="A101" s="81" t="s">
        <v>36</v>
      </c>
      <c r="B101" s="19" t="s">
        <v>22</v>
      </c>
      <c r="C101" s="30">
        <v>5</v>
      </c>
      <c r="D101" s="31">
        <v>5</v>
      </c>
      <c r="E101" s="31">
        <v>4</v>
      </c>
      <c r="F101" s="31">
        <v>5</v>
      </c>
      <c r="G101" s="31">
        <v>4</v>
      </c>
      <c r="H101" s="31">
        <v>4</v>
      </c>
      <c r="I101" s="31">
        <v>3</v>
      </c>
      <c r="J101" s="31">
        <v>4</v>
      </c>
      <c r="K101" s="32">
        <v>5</v>
      </c>
      <c r="L101" s="30">
        <v>4</v>
      </c>
      <c r="M101" s="31">
        <v>4</v>
      </c>
      <c r="N101" s="31">
        <v>5</v>
      </c>
      <c r="O101" s="31">
        <v>4</v>
      </c>
      <c r="P101" s="31">
        <v>5</v>
      </c>
      <c r="Q101" s="31">
        <v>7</v>
      </c>
      <c r="R101" s="31">
        <v>6</v>
      </c>
      <c r="S101" s="31">
        <v>2</v>
      </c>
      <c r="T101" s="32">
        <v>4</v>
      </c>
      <c r="U101" s="43">
        <f>+SUM(C101:T101)</f>
        <v>80</v>
      </c>
      <c r="V101" s="46"/>
    </row>
    <row r="102" spans="1:22" ht="16.5" thickBot="1">
      <c r="A102" s="82"/>
      <c r="B102" s="19" t="s">
        <v>23</v>
      </c>
      <c r="C102" s="30">
        <v>4</v>
      </c>
      <c r="D102" s="31">
        <v>6</v>
      </c>
      <c r="E102" s="31">
        <v>3</v>
      </c>
      <c r="F102" s="31">
        <v>4</v>
      </c>
      <c r="G102" s="31">
        <v>3</v>
      </c>
      <c r="H102" s="31">
        <v>5</v>
      </c>
      <c r="I102" s="31">
        <v>5</v>
      </c>
      <c r="J102" s="31">
        <v>4</v>
      </c>
      <c r="K102" s="32">
        <v>5</v>
      </c>
      <c r="L102" s="30">
        <v>3</v>
      </c>
      <c r="M102" s="31">
        <v>5</v>
      </c>
      <c r="N102" s="31">
        <v>4</v>
      </c>
      <c r="O102" s="31">
        <v>3</v>
      </c>
      <c r="P102" s="31">
        <v>5</v>
      </c>
      <c r="Q102" s="31">
        <v>6</v>
      </c>
      <c r="R102" s="31">
        <v>7</v>
      </c>
      <c r="S102" s="31">
        <v>3</v>
      </c>
      <c r="T102" s="32">
        <v>7</v>
      </c>
      <c r="U102" s="43">
        <f t="shared" ref="U102:U103" si="22">+SUM(C102:T102)</f>
        <v>82</v>
      </c>
      <c r="V102" s="45"/>
    </row>
    <row r="103" spans="1:22" ht="16.5" thickBot="1">
      <c r="A103" s="82"/>
      <c r="B103" s="19" t="s">
        <v>24</v>
      </c>
      <c r="C103" s="30">
        <v>4</v>
      </c>
      <c r="D103" s="31">
        <v>6</v>
      </c>
      <c r="E103" s="31">
        <v>4</v>
      </c>
      <c r="F103" s="31">
        <v>7</v>
      </c>
      <c r="G103" s="31">
        <v>4</v>
      </c>
      <c r="H103" s="31">
        <v>4</v>
      </c>
      <c r="I103" s="31">
        <v>4</v>
      </c>
      <c r="J103" s="31">
        <v>4</v>
      </c>
      <c r="K103" s="32">
        <v>5</v>
      </c>
      <c r="L103" s="30">
        <v>3</v>
      </c>
      <c r="M103" s="31">
        <v>4</v>
      </c>
      <c r="N103" s="31">
        <v>4</v>
      </c>
      <c r="O103" s="31">
        <v>3</v>
      </c>
      <c r="P103" s="31">
        <v>4</v>
      </c>
      <c r="Q103" s="31">
        <v>5</v>
      </c>
      <c r="R103" s="31">
        <v>6</v>
      </c>
      <c r="S103" s="31">
        <v>3</v>
      </c>
      <c r="T103" s="32">
        <v>5</v>
      </c>
      <c r="U103" s="43">
        <f t="shared" si="22"/>
        <v>79</v>
      </c>
      <c r="V103" s="45"/>
    </row>
    <row r="104" spans="1:22" ht="16.5" thickBot="1">
      <c r="A104" s="83"/>
      <c r="B104" s="33" t="s">
        <v>1</v>
      </c>
      <c r="C104" s="34"/>
      <c r="D104" s="35"/>
      <c r="E104" s="35"/>
      <c r="F104" s="35"/>
      <c r="G104" s="35"/>
      <c r="H104" s="35"/>
      <c r="I104" s="35"/>
      <c r="J104" s="35"/>
      <c r="K104" s="36"/>
      <c r="L104" s="34"/>
      <c r="M104" s="35"/>
      <c r="N104" s="35"/>
      <c r="O104" s="35"/>
      <c r="P104" s="35"/>
      <c r="Q104" s="35"/>
      <c r="R104" s="35"/>
      <c r="S104" s="35"/>
      <c r="T104" s="36"/>
      <c r="U104" s="44">
        <f>+SUM(U93:U103)</f>
        <v>1157</v>
      </c>
      <c r="V104" s="35"/>
    </row>
    <row r="105" spans="1:22" ht="16.5" thickBot="1">
      <c r="A105" s="81" t="s">
        <v>37</v>
      </c>
      <c r="B105" s="19" t="s">
        <v>26</v>
      </c>
      <c r="C105" s="30">
        <v>5</v>
      </c>
      <c r="D105" s="31">
        <v>4</v>
      </c>
      <c r="E105" s="31">
        <v>3</v>
      </c>
      <c r="F105" s="31">
        <v>5</v>
      </c>
      <c r="G105" s="31">
        <v>3</v>
      </c>
      <c r="H105" s="31">
        <v>4</v>
      </c>
      <c r="I105" s="31">
        <v>5</v>
      </c>
      <c r="J105" s="31">
        <v>5</v>
      </c>
      <c r="K105" s="32">
        <v>5</v>
      </c>
      <c r="L105" s="30">
        <v>4</v>
      </c>
      <c r="M105" s="31">
        <v>7</v>
      </c>
      <c r="N105" s="31">
        <v>4</v>
      </c>
      <c r="O105" s="31">
        <v>4</v>
      </c>
      <c r="P105" s="31">
        <v>5</v>
      </c>
      <c r="Q105" s="31">
        <v>6</v>
      </c>
      <c r="R105" s="31">
        <v>5</v>
      </c>
      <c r="S105" s="31">
        <v>4</v>
      </c>
      <c r="T105" s="32">
        <v>4</v>
      </c>
      <c r="U105" s="32">
        <f t="shared" ref="U105:U107" si="23">+SUM(C105:T105)</f>
        <v>82</v>
      </c>
      <c r="V105" s="45"/>
    </row>
    <row r="106" spans="1:22" ht="16.5" thickBot="1">
      <c r="A106" s="82"/>
      <c r="B106" s="19" t="s">
        <v>25</v>
      </c>
      <c r="C106" s="30">
        <v>5</v>
      </c>
      <c r="D106" s="31">
        <v>4</v>
      </c>
      <c r="E106" s="31">
        <v>4</v>
      </c>
      <c r="F106" s="31">
        <v>4</v>
      </c>
      <c r="G106" s="31">
        <v>5</v>
      </c>
      <c r="H106" s="31">
        <v>5</v>
      </c>
      <c r="I106" s="31">
        <v>3</v>
      </c>
      <c r="J106" s="31">
        <v>4</v>
      </c>
      <c r="K106" s="32">
        <v>6</v>
      </c>
      <c r="L106" s="30">
        <v>3</v>
      </c>
      <c r="M106" s="31">
        <v>4</v>
      </c>
      <c r="N106" s="31">
        <v>4</v>
      </c>
      <c r="O106" s="31">
        <v>3</v>
      </c>
      <c r="P106" s="31">
        <v>4</v>
      </c>
      <c r="Q106" s="31">
        <v>5</v>
      </c>
      <c r="R106" s="31">
        <v>5</v>
      </c>
      <c r="S106" s="31">
        <v>3</v>
      </c>
      <c r="T106" s="32">
        <v>5</v>
      </c>
      <c r="U106" s="32">
        <f t="shared" si="23"/>
        <v>76</v>
      </c>
      <c r="V106" s="45"/>
    </row>
    <row r="107" spans="1:22" ht="16.5" thickBot="1">
      <c r="A107" s="82"/>
      <c r="B107" s="19" t="s">
        <v>41</v>
      </c>
      <c r="C107" s="30">
        <v>6</v>
      </c>
      <c r="D107" s="31">
        <v>6</v>
      </c>
      <c r="E107" s="31">
        <v>4</v>
      </c>
      <c r="F107" s="31">
        <v>5</v>
      </c>
      <c r="G107" s="31">
        <v>4</v>
      </c>
      <c r="H107" s="31">
        <v>4</v>
      </c>
      <c r="I107" s="31">
        <v>5</v>
      </c>
      <c r="J107" s="31">
        <v>5</v>
      </c>
      <c r="K107" s="32">
        <v>6</v>
      </c>
      <c r="L107" s="30">
        <v>3</v>
      </c>
      <c r="M107" s="31">
        <v>7</v>
      </c>
      <c r="N107" s="31">
        <v>5</v>
      </c>
      <c r="O107" s="31">
        <v>4</v>
      </c>
      <c r="P107" s="31">
        <v>7</v>
      </c>
      <c r="Q107" s="31">
        <v>5</v>
      </c>
      <c r="R107" s="31">
        <v>4</v>
      </c>
      <c r="S107" s="31">
        <v>4</v>
      </c>
      <c r="T107" s="32">
        <v>6</v>
      </c>
      <c r="U107" s="32">
        <f t="shared" si="23"/>
        <v>90</v>
      </c>
      <c r="V107" s="45"/>
    </row>
    <row r="108" spans="1:22" ht="16.5" thickBot="1">
      <c r="A108" s="83"/>
      <c r="B108" s="33" t="s">
        <v>1</v>
      </c>
      <c r="C108" s="34"/>
      <c r="D108" s="35"/>
      <c r="E108" s="35"/>
      <c r="F108" s="35"/>
      <c r="G108" s="35"/>
      <c r="H108" s="35"/>
      <c r="I108" s="35"/>
      <c r="J108" s="35"/>
      <c r="K108" s="36"/>
      <c r="L108" s="34"/>
      <c r="M108" s="35"/>
      <c r="N108" s="35"/>
      <c r="O108" s="35"/>
      <c r="P108" s="35"/>
      <c r="Q108" s="35"/>
      <c r="R108" s="35"/>
      <c r="S108" s="35"/>
      <c r="T108" s="36"/>
      <c r="U108" s="37">
        <f>+SUM(U105:U107)</f>
        <v>248</v>
      </c>
      <c r="V108" s="45"/>
    </row>
    <row r="109" spans="1:22" ht="16.5" thickBot="1">
      <c r="A109" s="81" t="s">
        <v>38</v>
      </c>
      <c r="B109" s="19" t="s">
        <v>27</v>
      </c>
      <c r="C109" s="30"/>
      <c r="D109" s="31"/>
      <c r="E109" s="31"/>
      <c r="F109" s="31"/>
      <c r="G109" s="31"/>
      <c r="H109" s="31"/>
      <c r="I109" s="31"/>
      <c r="J109" s="31"/>
      <c r="K109" s="32"/>
      <c r="L109" s="30"/>
      <c r="M109" s="31"/>
      <c r="N109" s="31"/>
      <c r="O109" s="31"/>
      <c r="P109" s="31"/>
      <c r="Q109" s="31"/>
      <c r="R109" s="31"/>
      <c r="S109" s="31"/>
      <c r="T109" s="32"/>
      <c r="U109" s="32">
        <f t="shared" ref="U109:U111" si="24">+SUM(C109:T109)</f>
        <v>0</v>
      </c>
      <c r="V109" s="45"/>
    </row>
    <row r="110" spans="1:22" ht="16.5" thickBot="1">
      <c r="A110" s="82"/>
      <c r="B110" s="19" t="s">
        <v>42</v>
      </c>
      <c r="C110" s="30">
        <v>4</v>
      </c>
      <c r="D110" s="31">
        <v>5</v>
      </c>
      <c r="E110" s="31">
        <v>3</v>
      </c>
      <c r="F110" s="31">
        <v>5</v>
      </c>
      <c r="G110" s="31">
        <v>4</v>
      </c>
      <c r="H110" s="31">
        <v>5</v>
      </c>
      <c r="I110" s="31">
        <v>4</v>
      </c>
      <c r="J110" s="31">
        <v>5</v>
      </c>
      <c r="K110" s="32">
        <v>4</v>
      </c>
      <c r="L110" s="30">
        <v>3</v>
      </c>
      <c r="M110" s="31">
        <v>4</v>
      </c>
      <c r="N110" s="31">
        <v>4</v>
      </c>
      <c r="O110" s="31">
        <v>4</v>
      </c>
      <c r="P110" s="31">
        <v>4</v>
      </c>
      <c r="Q110" s="31">
        <v>5</v>
      </c>
      <c r="R110" s="31">
        <v>4</v>
      </c>
      <c r="S110" s="31">
        <v>3</v>
      </c>
      <c r="T110" s="32">
        <v>4</v>
      </c>
      <c r="U110" s="32">
        <f t="shared" si="24"/>
        <v>74</v>
      </c>
      <c r="V110" s="45"/>
    </row>
    <row r="111" spans="1:22" ht="16.5" thickBot="1">
      <c r="A111" s="82"/>
      <c r="B111" s="19" t="s">
        <v>28</v>
      </c>
      <c r="C111" s="30">
        <v>4</v>
      </c>
      <c r="D111" s="31">
        <v>4</v>
      </c>
      <c r="E111" s="31">
        <v>3</v>
      </c>
      <c r="F111" s="31">
        <v>5</v>
      </c>
      <c r="G111" s="31">
        <v>5</v>
      </c>
      <c r="H111" s="31">
        <v>5</v>
      </c>
      <c r="I111" s="31">
        <v>3</v>
      </c>
      <c r="J111" s="31">
        <v>6</v>
      </c>
      <c r="K111" s="32">
        <v>5</v>
      </c>
      <c r="L111" s="30">
        <v>4</v>
      </c>
      <c r="M111" s="31">
        <v>4</v>
      </c>
      <c r="N111" s="31">
        <v>5</v>
      </c>
      <c r="O111" s="31">
        <v>4</v>
      </c>
      <c r="P111" s="31">
        <v>4</v>
      </c>
      <c r="Q111" s="31">
        <v>4</v>
      </c>
      <c r="R111" s="31">
        <v>5</v>
      </c>
      <c r="S111" s="31">
        <v>4</v>
      </c>
      <c r="T111" s="32">
        <v>6</v>
      </c>
      <c r="U111" s="32">
        <f t="shared" si="24"/>
        <v>80</v>
      </c>
      <c r="V111" s="45"/>
    </row>
    <row r="112" spans="1:22" ht="16.5" thickBot="1">
      <c r="A112" s="83"/>
      <c r="B112" s="33" t="s">
        <v>1</v>
      </c>
      <c r="C112" s="34"/>
      <c r="D112" s="35"/>
      <c r="E112" s="35"/>
      <c r="F112" s="35"/>
      <c r="G112" s="35"/>
      <c r="H112" s="35"/>
      <c r="I112" s="35"/>
      <c r="J112" s="35"/>
      <c r="K112" s="36"/>
      <c r="L112" s="34"/>
      <c r="M112" s="35"/>
      <c r="N112" s="35"/>
      <c r="O112" s="35"/>
      <c r="P112" s="35"/>
      <c r="Q112" s="35"/>
      <c r="R112" s="35"/>
      <c r="S112" s="35"/>
      <c r="T112" s="36"/>
      <c r="U112" s="37">
        <f>+SUM(U109:U111)</f>
        <v>154</v>
      </c>
      <c r="V112" s="45"/>
    </row>
    <row r="113" spans="1:22" ht="16.5" thickBot="1">
      <c r="A113" s="81" t="s">
        <v>39</v>
      </c>
      <c r="B113" s="19" t="s">
        <v>34</v>
      </c>
      <c r="C113" s="30">
        <v>4</v>
      </c>
      <c r="D113" s="31">
        <v>5</v>
      </c>
      <c r="E113" s="31">
        <v>3</v>
      </c>
      <c r="F113" s="31">
        <v>5</v>
      </c>
      <c r="G113" s="31">
        <v>3</v>
      </c>
      <c r="H113" s="31">
        <v>5</v>
      </c>
      <c r="I113" s="31">
        <v>3</v>
      </c>
      <c r="J113" s="31">
        <v>4</v>
      </c>
      <c r="K113" s="32">
        <v>4</v>
      </c>
      <c r="L113" s="30">
        <v>3</v>
      </c>
      <c r="M113" s="31">
        <v>4</v>
      </c>
      <c r="N113" s="31">
        <v>4</v>
      </c>
      <c r="O113" s="31">
        <v>4</v>
      </c>
      <c r="P113" s="31">
        <v>4</v>
      </c>
      <c r="Q113" s="31">
        <v>4</v>
      </c>
      <c r="R113" s="31">
        <v>5</v>
      </c>
      <c r="S113" s="31">
        <v>4</v>
      </c>
      <c r="T113" s="32">
        <v>4</v>
      </c>
      <c r="U113" s="32">
        <f t="shared" ref="U113:U117" si="25">+SUM(C113:T113)</f>
        <v>72</v>
      </c>
      <c r="V113" s="45"/>
    </row>
    <row r="114" spans="1:22" ht="16.5" thickBot="1">
      <c r="A114" s="82"/>
      <c r="B114" s="19" t="s">
        <v>29</v>
      </c>
      <c r="C114" s="30">
        <v>5</v>
      </c>
      <c r="D114" s="31">
        <v>4</v>
      </c>
      <c r="E114" s="31">
        <v>3</v>
      </c>
      <c r="F114" s="31">
        <v>5</v>
      </c>
      <c r="G114" s="31">
        <v>5</v>
      </c>
      <c r="H114" s="31">
        <v>5</v>
      </c>
      <c r="I114" s="31">
        <v>4</v>
      </c>
      <c r="J114" s="31">
        <v>5</v>
      </c>
      <c r="K114" s="32">
        <v>5</v>
      </c>
      <c r="L114" s="30">
        <v>4</v>
      </c>
      <c r="M114" s="31">
        <v>3</v>
      </c>
      <c r="N114" s="31">
        <v>5</v>
      </c>
      <c r="O114" s="31">
        <v>4</v>
      </c>
      <c r="P114" s="31">
        <v>5</v>
      </c>
      <c r="Q114" s="31">
        <v>6</v>
      </c>
      <c r="R114" s="31">
        <v>5</v>
      </c>
      <c r="S114" s="31">
        <v>4</v>
      </c>
      <c r="T114" s="32">
        <v>5</v>
      </c>
      <c r="U114" s="32">
        <f t="shared" si="25"/>
        <v>82</v>
      </c>
      <c r="V114" s="45"/>
    </row>
    <row r="115" spans="1:22" ht="16.5" thickBot="1">
      <c r="A115" s="82"/>
      <c r="B115" s="19" t="s">
        <v>30</v>
      </c>
      <c r="C115" s="30">
        <v>6</v>
      </c>
      <c r="D115" s="31">
        <v>5</v>
      </c>
      <c r="E115" s="31">
        <v>5</v>
      </c>
      <c r="F115" s="31">
        <v>6</v>
      </c>
      <c r="G115" s="31">
        <v>6</v>
      </c>
      <c r="H115" s="31">
        <v>6</v>
      </c>
      <c r="I115" s="31">
        <v>7</v>
      </c>
      <c r="J115" s="31">
        <v>5</v>
      </c>
      <c r="K115" s="32">
        <v>5</v>
      </c>
      <c r="L115" s="30">
        <v>3</v>
      </c>
      <c r="M115" s="31">
        <v>5</v>
      </c>
      <c r="N115" s="31">
        <v>5</v>
      </c>
      <c r="O115" s="31">
        <v>4</v>
      </c>
      <c r="P115" s="31">
        <v>4</v>
      </c>
      <c r="Q115" s="31">
        <v>6</v>
      </c>
      <c r="R115" s="31">
        <v>6</v>
      </c>
      <c r="S115" s="31">
        <v>6</v>
      </c>
      <c r="T115" s="32">
        <v>5</v>
      </c>
      <c r="U115" s="32">
        <f t="shared" si="25"/>
        <v>95</v>
      </c>
      <c r="V115" s="45"/>
    </row>
    <row r="116" spans="1:22" ht="16.5" thickBot="1">
      <c r="A116" s="83"/>
      <c r="B116" s="33" t="s">
        <v>1</v>
      </c>
      <c r="C116" s="34"/>
      <c r="D116" s="35"/>
      <c r="E116" s="35"/>
      <c r="F116" s="35"/>
      <c r="G116" s="35"/>
      <c r="H116" s="35"/>
      <c r="I116" s="35"/>
      <c r="J116" s="35"/>
      <c r="K116" s="36"/>
      <c r="L116" s="34"/>
      <c r="M116" s="35"/>
      <c r="N116" s="35"/>
      <c r="O116" s="35"/>
      <c r="P116" s="35"/>
      <c r="Q116" s="35"/>
      <c r="R116" s="35"/>
      <c r="S116" s="35"/>
      <c r="T116" s="36"/>
      <c r="U116" s="37">
        <f>+SUM(U113:U115)</f>
        <v>249</v>
      </c>
      <c r="V116" s="45"/>
    </row>
    <row r="117" spans="1:22" ht="16.5" thickBot="1">
      <c r="A117" s="81" t="s">
        <v>40</v>
      </c>
      <c r="B117" s="19" t="s">
        <v>31</v>
      </c>
      <c r="C117" s="30">
        <v>5</v>
      </c>
      <c r="D117" s="31">
        <v>4</v>
      </c>
      <c r="E117" s="31">
        <v>3</v>
      </c>
      <c r="F117" s="31">
        <v>5</v>
      </c>
      <c r="G117" s="31">
        <v>5</v>
      </c>
      <c r="H117" s="31">
        <v>4</v>
      </c>
      <c r="I117" s="31">
        <v>3</v>
      </c>
      <c r="J117" s="31">
        <v>4</v>
      </c>
      <c r="K117" s="32">
        <v>8</v>
      </c>
      <c r="L117" s="30">
        <v>3</v>
      </c>
      <c r="M117" s="31">
        <v>5</v>
      </c>
      <c r="N117" s="31">
        <v>4</v>
      </c>
      <c r="O117" s="31">
        <v>3</v>
      </c>
      <c r="P117" s="31">
        <v>5</v>
      </c>
      <c r="Q117" s="31">
        <v>6</v>
      </c>
      <c r="R117" s="31">
        <v>5</v>
      </c>
      <c r="S117" s="31">
        <v>3</v>
      </c>
      <c r="T117" s="32">
        <v>5</v>
      </c>
      <c r="U117" s="32">
        <f t="shared" si="25"/>
        <v>80</v>
      </c>
      <c r="V117" s="45"/>
    </row>
    <row r="118" spans="1:22" ht="16.5" thickBot="1">
      <c r="A118" s="82"/>
      <c r="B118" s="19" t="s">
        <v>32</v>
      </c>
      <c r="C118" s="30">
        <v>4</v>
      </c>
      <c r="D118" s="31">
        <v>5</v>
      </c>
      <c r="E118" s="31">
        <v>3</v>
      </c>
      <c r="F118" s="31">
        <v>7</v>
      </c>
      <c r="G118" s="31">
        <v>4</v>
      </c>
      <c r="H118" s="31">
        <v>4</v>
      </c>
      <c r="I118" s="31">
        <v>4</v>
      </c>
      <c r="J118" s="31">
        <v>6</v>
      </c>
      <c r="K118" s="32">
        <v>7</v>
      </c>
      <c r="L118" s="30">
        <v>3</v>
      </c>
      <c r="M118" s="31">
        <v>3</v>
      </c>
      <c r="N118" s="31">
        <v>3</v>
      </c>
      <c r="O118" s="31">
        <v>5</v>
      </c>
      <c r="P118" s="31">
        <v>4</v>
      </c>
      <c r="Q118" s="31">
        <v>6</v>
      </c>
      <c r="R118" s="31">
        <v>5</v>
      </c>
      <c r="S118" s="31">
        <v>4</v>
      </c>
      <c r="T118" s="32">
        <v>4</v>
      </c>
      <c r="U118" s="32">
        <f t="shared" ref="U118:U119" si="26">+SUM(C118:T118)</f>
        <v>81</v>
      </c>
      <c r="V118" s="45"/>
    </row>
    <row r="119" spans="1:22" ht="16.5" thickBot="1">
      <c r="A119" s="82"/>
      <c r="B119" s="19" t="s">
        <v>33</v>
      </c>
      <c r="C119" s="30">
        <v>4</v>
      </c>
      <c r="D119" s="31">
        <v>5</v>
      </c>
      <c r="E119" s="31">
        <v>5</v>
      </c>
      <c r="F119" s="31">
        <v>8</v>
      </c>
      <c r="G119" s="31">
        <v>4</v>
      </c>
      <c r="H119" s="31">
        <v>6</v>
      </c>
      <c r="I119" s="31">
        <v>5</v>
      </c>
      <c r="J119" s="31">
        <v>6</v>
      </c>
      <c r="K119" s="32">
        <v>6</v>
      </c>
      <c r="L119" s="30">
        <v>4</v>
      </c>
      <c r="M119" s="31">
        <v>7</v>
      </c>
      <c r="N119" s="31">
        <v>5</v>
      </c>
      <c r="O119" s="31">
        <v>6</v>
      </c>
      <c r="P119" s="31">
        <v>7</v>
      </c>
      <c r="Q119" s="31">
        <v>4</v>
      </c>
      <c r="R119" s="31">
        <v>5</v>
      </c>
      <c r="S119" s="31">
        <v>4</v>
      </c>
      <c r="T119" s="32">
        <v>7</v>
      </c>
      <c r="U119" s="32">
        <f t="shared" si="26"/>
        <v>98</v>
      </c>
      <c r="V119" s="45"/>
    </row>
    <row r="120" spans="1:22" ht="16.5" thickBot="1">
      <c r="A120" s="83"/>
      <c r="B120" s="18" t="s">
        <v>1</v>
      </c>
      <c r="C120" s="26"/>
      <c r="D120" s="27"/>
      <c r="E120" s="27"/>
      <c r="F120" s="27"/>
      <c r="G120" s="27"/>
      <c r="H120" s="27"/>
      <c r="I120" s="27"/>
      <c r="J120" s="27"/>
      <c r="K120" s="28"/>
      <c r="L120" s="26"/>
      <c r="M120" s="27"/>
      <c r="N120" s="27"/>
      <c r="O120" s="27"/>
      <c r="P120" s="27"/>
      <c r="Q120" s="27"/>
      <c r="R120" s="27"/>
      <c r="S120" s="27"/>
      <c r="T120" s="28"/>
      <c r="U120" s="29" t="s">
        <v>44</v>
      </c>
    </row>
  </sheetData>
  <mergeCells count="27">
    <mergeCell ref="A105:A108"/>
    <mergeCell ref="A109:A112"/>
    <mergeCell ref="A113:A116"/>
    <mergeCell ref="A117:A120"/>
    <mergeCell ref="A85:A88"/>
    <mergeCell ref="A89:A92"/>
    <mergeCell ref="A93:A96"/>
    <mergeCell ref="A97:A100"/>
    <mergeCell ref="A101:A104"/>
    <mergeCell ref="A28:A31"/>
    <mergeCell ref="A32:A35"/>
    <mergeCell ref="A36:A39"/>
    <mergeCell ref="A4:A7"/>
    <mergeCell ref="A8:A11"/>
    <mergeCell ref="A12:A15"/>
    <mergeCell ref="A16:A19"/>
    <mergeCell ref="A20:A23"/>
    <mergeCell ref="A24:A27"/>
    <mergeCell ref="A64:A67"/>
    <mergeCell ref="A68:A71"/>
    <mergeCell ref="A72:A75"/>
    <mergeCell ref="A76:A79"/>
    <mergeCell ref="A44:A47"/>
    <mergeCell ref="A48:A51"/>
    <mergeCell ref="A52:A55"/>
    <mergeCell ref="A56:A59"/>
    <mergeCell ref="A60:A6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1:G27"/>
  <sheetViews>
    <sheetView topLeftCell="A4" workbookViewId="0">
      <selection activeCell="C1" sqref="C1:C27"/>
    </sheetView>
  </sheetViews>
  <sheetFormatPr baseColWidth="10" defaultRowHeight="12.75"/>
  <sheetData>
    <row r="1" spans="2:7" ht="15.75" customHeight="1" thickBot="1">
      <c r="B1" t="s">
        <v>56</v>
      </c>
      <c r="C1" s="9" t="s">
        <v>31</v>
      </c>
      <c r="D1" s="3">
        <v>89</v>
      </c>
      <c r="E1" s="3">
        <v>87</v>
      </c>
      <c r="F1" s="39">
        <f t="shared" ref="F1:F27" si="0">SUM(D1:E1)</f>
        <v>176</v>
      </c>
      <c r="G1">
        <v>9</v>
      </c>
    </row>
    <row r="2" spans="2:7" ht="15.75" customHeight="1" thickBot="1">
      <c r="B2" t="s">
        <v>54</v>
      </c>
      <c r="C2" s="9" t="s">
        <v>27</v>
      </c>
      <c r="D2" s="40">
        <v>100</v>
      </c>
      <c r="E2" s="38">
        <v>100</v>
      </c>
      <c r="F2" s="39">
        <f t="shared" si="0"/>
        <v>200</v>
      </c>
      <c r="G2">
        <v>8</v>
      </c>
    </row>
    <row r="3" spans="2:7" ht="15.75" customHeight="1">
      <c r="B3" t="s">
        <v>53</v>
      </c>
      <c r="C3" s="11" t="s">
        <v>41</v>
      </c>
      <c r="D3" s="2">
        <v>89</v>
      </c>
      <c r="E3" s="38">
        <v>100</v>
      </c>
      <c r="F3" s="39">
        <f t="shared" si="0"/>
        <v>189</v>
      </c>
      <c r="G3">
        <v>7</v>
      </c>
    </row>
    <row r="4" spans="2:7" ht="15.75" customHeight="1">
      <c r="B4" t="s">
        <v>56</v>
      </c>
      <c r="C4" s="9" t="s">
        <v>33</v>
      </c>
      <c r="D4" s="3">
        <v>91</v>
      </c>
      <c r="E4" s="3">
        <v>85</v>
      </c>
      <c r="F4" s="39">
        <f t="shared" si="0"/>
        <v>176</v>
      </c>
      <c r="G4">
        <v>9</v>
      </c>
    </row>
    <row r="5" spans="2:7" ht="15.75" customHeight="1">
      <c r="B5" t="s">
        <v>54</v>
      </c>
      <c r="C5" s="12" t="s">
        <v>28</v>
      </c>
      <c r="D5" s="3">
        <v>80</v>
      </c>
      <c r="E5" s="3">
        <v>92</v>
      </c>
      <c r="F5" s="39">
        <f t="shared" si="0"/>
        <v>172</v>
      </c>
      <c r="G5">
        <v>8</v>
      </c>
    </row>
    <row r="6" spans="2:7" ht="15.75" customHeight="1">
      <c r="B6" t="s">
        <v>53</v>
      </c>
      <c r="C6" s="9" t="s">
        <v>26</v>
      </c>
      <c r="D6" s="3">
        <v>86</v>
      </c>
      <c r="E6" s="3">
        <v>80</v>
      </c>
      <c r="F6" s="39">
        <f t="shared" si="0"/>
        <v>166</v>
      </c>
      <c r="G6">
        <v>7</v>
      </c>
    </row>
    <row r="7" spans="2:7" ht="15.75" customHeight="1">
      <c r="B7" t="s">
        <v>56</v>
      </c>
      <c r="C7" s="9" t="s">
        <v>32</v>
      </c>
      <c r="D7" s="3">
        <v>82</v>
      </c>
      <c r="E7" s="3">
        <v>85</v>
      </c>
      <c r="F7" s="39">
        <f t="shared" si="0"/>
        <v>167</v>
      </c>
      <c r="G7">
        <v>9</v>
      </c>
    </row>
    <row r="8" spans="2:7" ht="15.75" customHeight="1">
      <c r="B8" t="s">
        <v>54</v>
      </c>
      <c r="C8" s="12" t="s">
        <v>45</v>
      </c>
      <c r="D8" s="3">
        <v>81</v>
      </c>
      <c r="E8" s="3">
        <v>77</v>
      </c>
      <c r="F8" s="39">
        <f t="shared" si="0"/>
        <v>158</v>
      </c>
    </row>
    <row r="9" spans="2:7" ht="15.75" customHeight="1">
      <c r="B9" t="s">
        <v>53</v>
      </c>
      <c r="C9" s="9" t="s">
        <v>25</v>
      </c>
      <c r="D9" s="3">
        <v>78</v>
      </c>
      <c r="E9" s="3">
        <v>80</v>
      </c>
      <c r="F9" s="39">
        <f t="shared" si="0"/>
        <v>158</v>
      </c>
      <c r="G9">
        <v>7</v>
      </c>
    </row>
    <row r="10" spans="2:7" ht="15.75" customHeight="1">
      <c r="B10" t="s">
        <v>52</v>
      </c>
      <c r="C10" s="9" t="s">
        <v>23</v>
      </c>
      <c r="D10" s="3">
        <v>84</v>
      </c>
      <c r="E10" s="3">
        <v>81</v>
      </c>
      <c r="F10" s="39">
        <f t="shared" si="0"/>
        <v>165</v>
      </c>
      <c r="G10">
        <v>6</v>
      </c>
    </row>
    <row r="11" spans="2:7" ht="15.75" customHeight="1">
      <c r="B11" t="s">
        <v>50</v>
      </c>
      <c r="C11" s="9" t="s">
        <v>18</v>
      </c>
      <c r="D11" s="3">
        <v>82</v>
      </c>
      <c r="E11" s="3">
        <v>81</v>
      </c>
      <c r="F11" s="39">
        <f t="shared" si="0"/>
        <v>163</v>
      </c>
      <c r="G11">
        <v>5</v>
      </c>
    </row>
    <row r="12" spans="2:7" ht="15.75" customHeight="1">
      <c r="B12" t="s">
        <v>55</v>
      </c>
      <c r="C12" s="9" t="s">
        <v>30</v>
      </c>
      <c r="D12" s="3">
        <v>87</v>
      </c>
      <c r="E12" s="3">
        <v>88</v>
      </c>
      <c r="F12" s="39">
        <f t="shared" si="0"/>
        <v>175</v>
      </c>
      <c r="G12">
        <v>4</v>
      </c>
    </row>
    <row r="13" spans="2:7" ht="15.75" customHeight="1">
      <c r="B13" t="s">
        <v>52</v>
      </c>
      <c r="C13" s="9" t="s">
        <v>24</v>
      </c>
      <c r="D13" s="3">
        <v>82</v>
      </c>
      <c r="E13" s="3">
        <v>82</v>
      </c>
      <c r="F13" s="39">
        <f t="shared" si="0"/>
        <v>164</v>
      </c>
      <c r="G13">
        <v>6</v>
      </c>
    </row>
    <row r="14" spans="2:7" ht="15.75" customHeight="1">
      <c r="B14" t="s">
        <v>50</v>
      </c>
      <c r="C14" s="9" t="s">
        <v>17</v>
      </c>
      <c r="D14" s="3">
        <v>79</v>
      </c>
      <c r="E14" s="3">
        <v>79</v>
      </c>
      <c r="F14" s="39">
        <f t="shared" si="0"/>
        <v>158</v>
      </c>
      <c r="G14">
        <v>5</v>
      </c>
    </row>
    <row r="15" spans="2:7" ht="15.75" customHeight="1">
      <c r="B15" t="s">
        <v>55</v>
      </c>
      <c r="C15" s="9" t="s">
        <v>29</v>
      </c>
      <c r="D15" s="3">
        <v>76</v>
      </c>
      <c r="E15" s="3">
        <v>82</v>
      </c>
      <c r="F15" s="39">
        <f t="shared" si="0"/>
        <v>158</v>
      </c>
      <c r="G15">
        <v>4</v>
      </c>
    </row>
    <row r="16" spans="2:7" ht="15.75" customHeight="1">
      <c r="B16" t="s">
        <v>52</v>
      </c>
      <c r="C16" s="9" t="s">
        <v>22</v>
      </c>
      <c r="D16" s="3">
        <v>79</v>
      </c>
      <c r="E16" s="3">
        <v>75</v>
      </c>
      <c r="F16" s="39">
        <f t="shared" si="0"/>
        <v>154</v>
      </c>
      <c r="G16">
        <v>6</v>
      </c>
    </row>
    <row r="17" spans="2:7" ht="15.75" customHeight="1">
      <c r="B17" t="s">
        <v>50</v>
      </c>
      <c r="C17" s="9" t="s">
        <v>16</v>
      </c>
      <c r="D17" s="3">
        <v>71</v>
      </c>
      <c r="E17" s="3">
        <v>83</v>
      </c>
      <c r="F17" s="39">
        <f t="shared" si="0"/>
        <v>154</v>
      </c>
      <c r="G17">
        <v>5</v>
      </c>
    </row>
    <row r="18" spans="2:7" ht="15.75" customHeight="1">
      <c r="B18" t="s">
        <v>55</v>
      </c>
      <c r="C18" s="9" t="s">
        <v>34</v>
      </c>
      <c r="D18" s="3">
        <v>75</v>
      </c>
      <c r="E18" s="3">
        <v>71</v>
      </c>
      <c r="F18" s="39">
        <f t="shared" si="0"/>
        <v>146</v>
      </c>
      <c r="G18">
        <v>4</v>
      </c>
    </row>
    <row r="19" spans="2:7" ht="15.75" customHeight="1">
      <c r="B19" t="s">
        <v>51</v>
      </c>
      <c r="C19" s="9" t="s">
        <v>21</v>
      </c>
      <c r="D19" s="3">
        <v>85</v>
      </c>
      <c r="E19" s="3">
        <v>84</v>
      </c>
      <c r="F19" s="39">
        <f t="shared" si="0"/>
        <v>169</v>
      </c>
      <c r="G19">
        <v>3</v>
      </c>
    </row>
    <row r="20" spans="2:7" ht="15.75" customHeight="1">
      <c r="B20" t="s">
        <v>49</v>
      </c>
      <c r="C20" s="9" t="s">
        <v>15</v>
      </c>
      <c r="D20" s="3">
        <v>74</v>
      </c>
      <c r="E20" s="3">
        <v>80</v>
      </c>
      <c r="F20" s="39">
        <f t="shared" si="0"/>
        <v>154</v>
      </c>
      <c r="G20">
        <v>2</v>
      </c>
    </row>
    <row r="21" spans="2:7" ht="15.75" customHeight="1">
      <c r="B21" t="s">
        <v>48</v>
      </c>
      <c r="C21" s="9" t="s">
        <v>14</v>
      </c>
      <c r="D21" s="3">
        <v>79</v>
      </c>
      <c r="E21" s="3">
        <v>74</v>
      </c>
      <c r="F21" s="39">
        <f t="shared" si="0"/>
        <v>153</v>
      </c>
      <c r="G21">
        <v>1</v>
      </c>
    </row>
    <row r="22" spans="2:7" ht="15.75">
      <c r="B22" t="s">
        <v>51</v>
      </c>
      <c r="C22" s="9" t="s">
        <v>20</v>
      </c>
      <c r="D22" s="3">
        <v>74</v>
      </c>
      <c r="E22" s="3">
        <v>78</v>
      </c>
      <c r="F22" s="39">
        <f t="shared" si="0"/>
        <v>152</v>
      </c>
      <c r="G22">
        <v>3</v>
      </c>
    </row>
    <row r="23" spans="2:7" ht="15.75">
      <c r="B23" t="s">
        <v>49</v>
      </c>
      <c r="C23" s="9" t="s">
        <v>6</v>
      </c>
      <c r="D23" s="3">
        <v>75</v>
      </c>
      <c r="E23" s="3">
        <v>78</v>
      </c>
      <c r="F23" s="39">
        <f t="shared" si="0"/>
        <v>153</v>
      </c>
      <c r="G23">
        <v>2</v>
      </c>
    </row>
    <row r="24" spans="2:7" ht="15.75">
      <c r="B24" t="s">
        <v>48</v>
      </c>
      <c r="C24" s="9" t="s">
        <v>10</v>
      </c>
      <c r="D24" s="3">
        <v>72</v>
      </c>
      <c r="E24" s="3">
        <v>74</v>
      </c>
      <c r="F24" s="39">
        <f t="shared" si="0"/>
        <v>146</v>
      </c>
      <c r="G24">
        <v>1</v>
      </c>
    </row>
    <row r="25" spans="2:7" ht="15.75">
      <c r="B25" t="s">
        <v>51</v>
      </c>
      <c r="C25" s="9" t="s">
        <v>19</v>
      </c>
      <c r="D25" s="3">
        <v>73</v>
      </c>
      <c r="E25" s="3">
        <v>73</v>
      </c>
      <c r="F25" s="39">
        <f t="shared" si="0"/>
        <v>146</v>
      </c>
      <c r="G25">
        <v>3</v>
      </c>
    </row>
    <row r="26" spans="2:7" ht="15.75">
      <c r="B26" t="s">
        <v>49</v>
      </c>
      <c r="C26" s="9" t="s">
        <v>5</v>
      </c>
      <c r="D26" s="3">
        <v>69</v>
      </c>
      <c r="E26" s="3">
        <v>68</v>
      </c>
      <c r="F26" s="39">
        <f t="shared" si="0"/>
        <v>137</v>
      </c>
      <c r="G26">
        <v>2</v>
      </c>
    </row>
    <row r="27" spans="2:7" ht="15.75">
      <c r="B27" t="s">
        <v>48</v>
      </c>
      <c r="C27" s="9" t="s">
        <v>11</v>
      </c>
      <c r="D27" s="3">
        <v>69</v>
      </c>
      <c r="E27" s="3">
        <v>72</v>
      </c>
      <c r="F27" s="39">
        <f t="shared" si="0"/>
        <v>141</v>
      </c>
      <c r="G27">
        <v>1</v>
      </c>
    </row>
  </sheetData>
  <conditionalFormatting sqref="E9:F27 E6:F6 E3:F3">
    <cfRule type="cellIs" dxfId="362" priority="83" stopIfTrue="1" operator="equal">
      <formula>#REF!</formula>
    </cfRule>
  </conditionalFormatting>
  <conditionalFormatting sqref="E1:F27">
    <cfRule type="cellIs" dxfId="361" priority="114" operator="equal">
      <formula>$C$5</formula>
    </cfRule>
  </conditionalFormatting>
  <conditionalFormatting sqref="D9:D27 D6 D3">
    <cfRule type="cellIs" dxfId="360" priority="143" stopIfTrue="1" operator="equal">
      <formula>#REF!</formula>
    </cfRule>
  </conditionalFormatting>
  <conditionalFormatting sqref="D1:F27">
    <cfRule type="cellIs" dxfId="359" priority="152" operator="equal">
      <formula>$B$5</formula>
    </cfRule>
  </conditionalFormatting>
  <conditionalFormatting sqref="D15:F15 D18:F18 D12:F12">
    <cfRule type="cellIs" dxfId="358" priority="172" stopIfTrue="1" operator="equal">
      <formula>#REF!</formula>
    </cfRule>
  </conditionalFormatting>
  <conditionalFormatting sqref="E25:F25 E22:F22 E19:F19">
    <cfRule type="cellIs" dxfId="357" priority="176" stopIfTrue="1" operator="equal">
      <formula>#REF!</formula>
    </cfRule>
  </conditionalFormatting>
  <conditionalFormatting sqref="D25 D22 D19">
    <cfRule type="cellIs" dxfId="356" priority="179" stopIfTrue="1" operator="equal">
      <formula>#REF!</formula>
    </cfRule>
  </conditionalFormatting>
  <conditionalFormatting sqref="D13:F14 D16:F17 D20:F21 D23:F24 D10:F11 D8:F8 D5:F5 D2:F2">
    <cfRule type="cellIs" dxfId="355" priority="206" stopIfTrue="1" operator="equal">
      <formula>#REF!</formula>
    </cfRule>
  </conditionalFormatting>
  <conditionalFormatting sqref="E26:F26">
    <cfRule type="cellIs" dxfId="354" priority="355" stopIfTrue="1" operator="equal">
      <formula>#REF!</formula>
    </cfRule>
  </conditionalFormatting>
  <conditionalFormatting sqref="D26">
    <cfRule type="cellIs" dxfId="353" priority="357" stopIfTrue="1" operator="equal">
      <formula>#REF!</formula>
    </cfRule>
  </conditionalFormatting>
  <conditionalFormatting sqref="E27:F27">
    <cfRule type="cellIs" dxfId="352" priority="426" stopIfTrue="1" operator="equal">
      <formula>#REF!</formula>
    </cfRule>
  </conditionalFormatting>
  <conditionalFormatting sqref="D27">
    <cfRule type="cellIs" dxfId="351" priority="428" stopIfTrue="1" operator="equal">
      <formula>#REF!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657CCE5-6F90-44C8-964C-8212559F7170}"/>
</file>

<file path=customXml/itemProps2.xml><?xml version="1.0" encoding="utf-8"?>
<ds:datastoreItem xmlns:ds="http://schemas.openxmlformats.org/officeDocument/2006/customXml" ds:itemID="{2BA7D2E3-ECCB-4E7E-8BFE-B094F1BAF208}"/>
</file>

<file path=customXml/itemProps3.xml><?xml version="1.0" encoding="utf-8"?>
<ds:datastoreItem xmlns:ds="http://schemas.openxmlformats.org/officeDocument/2006/customXml" ds:itemID="{BEE9F25B-5397-4417-95CC-E11C06124C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resultados</vt:lpstr>
      <vt:lpstr>HxH</vt:lpstr>
      <vt:lpstr>Hoja1</vt:lpstr>
      <vt:lpstr>Hoja2</vt:lpstr>
      <vt:lpstr>resultados!Área_de_impresión</vt:lpstr>
      <vt:lpstr>resultados!Títulos_a_imprimir</vt:lpstr>
    </vt:vector>
  </TitlesOfParts>
  <Company>Real 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Vecino</dc:creator>
  <cp:lastModifiedBy>EVECINO</cp:lastModifiedBy>
  <cp:lastPrinted>2012-04-16T10:07:18Z</cp:lastPrinted>
  <dcterms:created xsi:type="dcterms:W3CDTF">2001-11-12T12:10:48Z</dcterms:created>
  <dcterms:modified xsi:type="dcterms:W3CDTF">2012-04-16T10:08:50Z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