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Default Extension="gif" ContentType="image/gif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1535" windowHeight="5790"/>
  </bookViews>
  <sheets>
    <sheet name="resultados" sheetId="1" r:id="rId1"/>
  </sheets>
  <definedNames>
    <definedName name="_xlnm.Print_Area" localSheetId="0">resultados!$A$1:$G$42</definedName>
    <definedName name="_xlnm.Print_Titles" localSheetId="0">resultados!$3:$6</definedName>
  </definedNames>
  <calcPr calcId="125725"/>
</workbook>
</file>

<file path=xl/calcChain.xml><?xml version="1.0" encoding="utf-8"?>
<calcChain xmlns="http://schemas.openxmlformats.org/spreadsheetml/2006/main">
  <c r="H19" i="1"/>
  <c r="I19"/>
  <c r="J19"/>
  <c r="C22"/>
  <c r="D22"/>
  <c r="E22"/>
  <c r="C18"/>
  <c r="D18"/>
  <c r="E18"/>
  <c r="C34"/>
  <c r="D34"/>
  <c r="E34"/>
  <c r="C30"/>
  <c r="D30"/>
  <c r="E30"/>
  <c r="C38"/>
  <c r="D38"/>
  <c r="E38"/>
  <c r="C46"/>
  <c r="D46"/>
  <c r="E46"/>
  <c r="C42"/>
  <c r="D42"/>
  <c r="E42"/>
  <c r="C14"/>
  <c r="D14"/>
  <c r="E14"/>
  <c r="C26"/>
  <c r="D26"/>
  <c r="E26"/>
  <c r="J39"/>
  <c r="I39"/>
  <c r="H39"/>
  <c r="J43"/>
  <c r="I43"/>
  <c r="H43"/>
  <c r="J35"/>
  <c r="I35"/>
  <c r="H35"/>
  <c r="J27"/>
  <c r="I27"/>
  <c r="H27"/>
  <c r="J31"/>
  <c r="I31"/>
  <c r="H31"/>
  <c r="J15"/>
  <c r="I15"/>
  <c r="H15"/>
  <c r="J23"/>
  <c r="I23"/>
  <c r="H23"/>
  <c r="J11"/>
  <c r="I11"/>
  <c r="H11"/>
  <c r="E10"/>
  <c r="D10"/>
  <c r="C10"/>
  <c r="J7"/>
  <c r="I7"/>
  <c r="H7"/>
  <c r="F19" l="1"/>
  <c r="F11"/>
  <c r="F7"/>
  <c r="F43"/>
  <c r="F27"/>
  <c r="F23"/>
  <c r="F15"/>
  <c r="F31"/>
  <c r="F35"/>
  <c r="F39"/>
</calcChain>
</file>

<file path=xl/sharedStrings.xml><?xml version="1.0" encoding="utf-8"?>
<sst xmlns="http://schemas.openxmlformats.org/spreadsheetml/2006/main" count="55" uniqueCount="46">
  <si>
    <t>TOTAL</t>
  </si>
  <si>
    <t xml:space="preserve">Subtotal </t>
  </si>
  <si>
    <t>CLUB</t>
  </si>
  <si>
    <t>JUGADORA</t>
  </si>
  <si>
    <t>POSICIÓN</t>
  </si>
  <si>
    <t>URCHEGUI GARCIA, ANE</t>
  </si>
  <si>
    <t>CAMPEONATO DE ESPAÑA INTERCLUBES FEMENINO</t>
  </si>
  <si>
    <t>RUIZ DE VELASCO COLAS, ROCIO</t>
  </si>
  <si>
    <t>PASARÍN OLALLA, ALEJANDRA</t>
  </si>
  <si>
    <t>ROSETE FABOS, ANDREA</t>
  </si>
  <si>
    <t>DIAZ-NEGRETE PALACIO, INES</t>
  </si>
  <si>
    <t>OFRECIO BACAS, CRISTINA</t>
  </si>
  <si>
    <t>ESCURIOLA MARTINEZ, NATALIA</t>
  </si>
  <si>
    <t>GOMEZ RUIZ, LAURA MARIA</t>
  </si>
  <si>
    <t>JIMENEZ MARTIN, LUCIA</t>
  </si>
  <si>
    <t>ORUETA PEMARTIN, MARIA</t>
  </si>
  <si>
    <t>CAMPOMANES EGUIGUREN, MACARENA</t>
  </si>
  <si>
    <t>TOWNEND SALEGUI, CLAUDIA</t>
  </si>
  <si>
    <t>URBISTONDO MURUA, LAURA</t>
  </si>
  <si>
    <t>FRANCO LIEBANAS, CRISTINA</t>
  </si>
  <si>
    <t>GALLEGOS MARSAL, MARINA</t>
  </si>
  <si>
    <t>MAR RUIPEREZ, LUCIA</t>
  </si>
  <si>
    <t>BLASCO ESTEVE, ALMUDENA</t>
  </si>
  <si>
    <t>BONDIA GIL, ANA MARIA</t>
  </si>
  <si>
    <t>EDO MAESO, PATRICIA</t>
  </si>
  <si>
    <t>GONZALEZ-IRUN VELASCO, MARTA</t>
  </si>
  <si>
    <t>MARTINEZ DE LA CASA, Mª DOLORES</t>
  </si>
  <si>
    <t>SANCHEZ REDONDO, MARIA INES</t>
  </si>
  <si>
    <t>GIMILIO BARBOZA, CECILIA</t>
  </si>
  <si>
    <t>HERMANA SALCEDO, BLANCA</t>
  </si>
  <si>
    <t>TORREJON GARCIA, TERESA</t>
  </si>
  <si>
    <t>BURGOS BUILL, MARTA</t>
  </si>
  <si>
    <t>MARTINEZ STEPHENS, PILAR</t>
  </si>
  <si>
    <t>STEPHENS MARTIN-MONTALVO, CAROLINA</t>
  </si>
  <si>
    <t>CASTIELLO</t>
  </si>
  <si>
    <t>COSTA AZAHAR</t>
  </si>
  <si>
    <t>GUADALMINA</t>
  </si>
  <si>
    <t>PUERTA DE HIERRO</t>
  </si>
  <si>
    <t>VILLA MADRID</t>
  </si>
  <si>
    <t>MANISES</t>
  </si>
  <si>
    <t>RACE</t>
  </si>
  <si>
    <t>CC MÁLAGA</t>
  </si>
  <si>
    <t>GUADALHORCE</t>
  </si>
  <si>
    <t>Club de Golf Guadalhorce. 5 - 7 de abril de 2013</t>
  </si>
  <si>
    <t>BARBERA BELLES, MARTINA</t>
  </si>
  <si>
    <t>RUIZ PAVON, MONICA</t>
  </si>
</sst>
</file>

<file path=xl/styles.xml><?xml version="1.0" encoding="utf-8"?>
<styleSheet xmlns="http://schemas.openxmlformats.org/spreadsheetml/2006/main">
  <fonts count="14">
    <font>
      <sz val="10"/>
      <name val="Arial"/>
    </font>
    <font>
      <b/>
      <sz val="14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b/>
      <sz val="16"/>
      <color indexed="12"/>
      <name val="Copperplate Gothic Bold"/>
      <family val="2"/>
    </font>
    <font>
      <sz val="10"/>
      <color theme="0"/>
      <name val="Britannic Bold"/>
      <family val="2"/>
    </font>
    <font>
      <b/>
      <sz val="14"/>
      <color rgb="FF000099"/>
      <name val="Arial"/>
      <family val="2"/>
    </font>
    <font>
      <b/>
      <sz val="12"/>
      <color rgb="FF000099"/>
      <name val="Calibri"/>
      <family val="2"/>
      <scheme val="minor"/>
    </font>
    <font>
      <b/>
      <sz val="11"/>
      <color rgb="FF000099"/>
      <name val="Gill Sans MT"/>
      <family val="2"/>
    </font>
    <font>
      <b/>
      <sz val="18"/>
      <color rgb="FF000099"/>
      <name val="Calibri"/>
      <family val="2"/>
      <scheme val="minor"/>
    </font>
    <font>
      <b/>
      <i/>
      <sz val="12"/>
      <name val="Calibri"/>
      <family val="2"/>
      <scheme val="minor"/>
    </font>
    <font>
      <sz val="11"/>
      <name val="Calibri"/>
      <family val="2"/>
      <scheme val="minor"/>
    </font>
    <font>
      <sz val="10"/>
      <color theme="0" tint="-0.34998626667073579"/>
      <name val="Arial"/>
      <family val="2"/>
    </font>
    <font>
      <sz val="10"/>
      <color theme="0" tint="-0.24997711111789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009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0" xfId="0" applyFont="1" applyAlignment="1"/>
    <xf numFmtId="0" fontId="4" fillId="0" borderId="7" xfId="0" applyFont="1" applyBorder="1" applyAlignment="1"/>
    <xf numFmtId="0" fontId="5" fillId="2" borderId="2" xfId="0" applyFont="1" applyFill="1" applyBorder="1" applyAlignment="1">
      <alignment horizontal="left"/>
    </xf>
    <xf numFmtId="0" fontId="5" fillId="2" borderId="2" xfId="0" applyFont="1" applyFill="1" applyBorder="1"/>
    <xf numFmtId="0" fontId="5" fillId="2" borderId="2" xfId="0" applyFont="1" applyFill="1" applyBorder="1" applyAlignment="1">
      <alignment horizontal="center"/>
    </xf>
    <xf numFmtId="0" fontId="10" fillId="0" borderId="1" xfId="0" applyFont="1" applyBorder="1"/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center" wrapText="1"/>
    </xf>
    <xf numFmtId="0" fontId="11" fillId="3" borderId="0" xfId="0" applyFont="1" applyFill="1" applyAlignment="1">
      <alignment horizontal="left" vertical="center" wrapText="1"/>
    </xf>
    <xf numFmtId="0" fontId="10" fillId="3" borderId="1" xfId="0" applyFont="1" applyFill="1" applyBorder="1"/>
    <xf numFmtId="0" fontId="12" fillId="3" borderId="4" xfId="0" applyFont="1" applyFill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3" fillId="0" borderId="4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</cellXfs>
  <cellStyles count="1">
    <cellStyle name="Normal" xfId="0" builtinId="0"/>
  </cellStyles>
  <dxfs count="30"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/>
        <i/>
        <condense val="0"/>
        <extend val="0"/>
        <color auto="1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  <dxf>
      <font>
        <b val="0"/>
        <i/>
        <condense val="0"/>
        <extend val="0"/>
      </font>
      <fill>
        <patternFill>
          <bgColor indexed="22"/>
        </patternFill>
      </fill>
    </dxf>
  </dxfs>
  <tableStyles count="0" defaultTableStyle="TableStyleMedium9" defaultPivotStyle="PivotStyleLight16"/>
  <colors>
    <mruColors>
      <color rgb="FF000099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gif"/><Relationship Id="rId3" Type="http://schemas.openxmlformats.org/officeDocument/2006/relationships/image" Target="../media/image3.gif"/><Relationship Id="rId7" Type="http://schemas.openxmlformats.org/officeDocument/2006/relationships/image" Target="../media/image6.png"/><Relationship Id="rId12" Type="http://schemas.openxmlformats.org/officeDocument/2006/relationships/image" Target="../media/image11.jpeg"/><Relationship Id="rId2" Type="http://schemas.openxmlformats.org/officeDocument/2006/relationships/image" Target="../media/image2.jpeg"/><Relationship Id="rId1" Type="http://schemas.openxmlformats.org/officeDocument/2006/relationships/image" Target="../media/image1.gif"/><Relationship Id="rId6" Type="http://schemas.openxmlformats.org/officeDocument/2006/relationships/image" Target="../media/image5.jpeg"/><Relationship Id="rId11" Type="http://schemas.openxmlformats.org/officeDocument/2006/relationships/image" Target="../media/image10.jpeg"/><Relationship Id="rId5" Type="http://schemas.openxmlformats.org/officeDocument/2006/relationships/image" Target="http://www.golfspainfederacion.com/imag/logos/logo_0197.gif" TargetMode="External"/><Relationship Id="rId10" Type="http://schemas.openxmlformats.org/officeDocument/2006/relationships/image" Target="../media/image9.gif"/><Relationship Id="rId4" Type="http://schemas.openxmlformats.org/officeDocument/2006/relationships/image" Target="../media/image4.gif"/><Relationship Id="rId9" Type="http://schemas.openxmlformats.org/officeDocument/2006/relationships/image" Target="../media/image8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18</xdr:row>
      <xdr:rowOff>190500</xdr:rowOff>
    </xdr:from>
    <xdr:to>
      <xdr:col>0</xdr:col>
      <xdr:colOff>1046496</xdr:colOff>
      <xdr:row>18</xdr:row>
      <xdr:rowOff>195019</xdr:rowOff>
    </xdr:to>
    <xdr:pic>
      <xdr:nvPicPr>
        <xdr:cNvPr id="15" name="14 Imagen" descr="http://www.golfspain.com/imag/logos/logo_0168_2.gif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3375" y="4410075"/>
          <a:ext cx="638175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228600</xdr:colOff>
      <xdr:row>0</xdr:row>
      <xdr:rowOff>38100</xdr:rowOff>
    </xdr:from>
    <xdr:to>
      <xdr:col>0</xdr:col>
      <xdr:colOff>826919</xdr:colOff>
      <xdr:row>3</xdr:row>
      <xdr:rowOff>26819</xdr:rowOff>
    </xdr:to>
    <xdr:pic>
      <xdr:nvPicPr>
        <xdr:cNvPr id="18" name="17 Imagen" descr="\\Serv-rfge-1\E.VECINO\Mis imágenes\LOGOS\PRINCIPAL_RGB_BAJA.jpg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28600" y="38100"/>
          <a:ext cx="598319" cy="6459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352425</xdr:colOff>
      <xdr:row>6</xdr:row>
      <xdr:rowOff>114300</xdr:rowOff>
    </xdr:from>
    <xdr:to>
      <xdr:col>0</xdr:col>
      <xdr:colOff>1045464</xdr:colOff>
      <xdr:row>9</xdr:row>
      <xdr:rowOff>25212</xdr:rowOff>
    </xdr:to>
    <xdr:pic>
      <xdr:nvPicPr>
        <xdr:cNvPr id="14" name="13 Imagen" descr="\\Serv-rfge-1\E.VECINO\Mis imágenes\LOGOS\logo_Castiello.gif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2425" y="1314450"/>
          <a:ext cx="693039" cy="653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371475</xdr:colOff>
      <xdr:row>10</xdr:row>
      <xdr:rowOff>47625</xdr:rowOff>
    </xdr:from>
    <xdr:to>
      <xdr:col>0</xdr:col>
      <xdr:colOff>1034142</xdr:colOff>
      <xdr:row>13</xdr:row>
      <xdr:rowOff>23320</xdr:rowOff>
    </xdr:to>
    <xdr:pic>
      <xdr:nvPicPr>
        <xdr:cNvPr id="16" name="Picture 37" descr="http://www.golfspainfederacion.com/imag/logos/logo_0197.gif"/>
        <xdr:cNvPicPr>
          <a:picLocks noChangeAspect="1" noChangeArrowheads="1"/>
        </xdr:cNvPicPr>
      </xdr:nvPicPr>
      <xdr:blipFill>
        <a:blip xmlns:r="http://schemas.openxmlformats.org/officeDocument/2006/relationships" r:embed="rId4" r:link="rId5" cstate="print"/>
        <a:srcRect/>
        <a:stretch>
          <a:fillRect/>
        </a:stretch>
      </xdr:blipFill>
      <xdr:spPr bwMode="auto">
        <a:xfrm>
          <a:off x="371475" y="2238375"/>
          <a:ext cx="662667" cy="7186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323850</xdr:colOff>
      <xdr:row>22</xdr:row>
      <xdr:rowOff>76200</xdr:rowOff>
    </xdr:from>
    <xdr:to>
      <xdr:col>0</xdr:col>
      <xdr:colOff>962024</xdr:colOff>
      <xdr:row>24</xdr:row>
      <xdr:rowOff>206190</xdr:rowOff>
    </xdr:to>
    <xdr:pic>
      <xdr:nvPicPr>
        <xdr:cNvPr id="17" name="16 Imagen" descr="C:\Documents and Settings\EVECINO\Configuración local\Archivos temporales de Internet\Content.Word\Guadalmina.jpg"/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23850" y="3257550"/>
          <a:ext cx="638174" cy="625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447675</xdr:colOff>
      <xdr:row>14</xdr:row>
      <xdr:rowOff>47625</xdr:rowOff>
    </xdr:from>
    <xdr:to>
      <xdr:col>0</xdr:col>
      <xdr:colOff>981075</xdr:colOff>
      <xdr:row>17</xdr:row>
      <xdr:rowOff>48073</xdr:rowOff>
    </xdr:to>
    <xdr:pic>
      <xdr:nvPicPr>
        <xdr:cNvPr id="19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47675" y="4219575"/>
          <a:ext cx="533400" cy="7433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266700</xdr:colOff>
      <xdr:row>18</xdr:row>
      <xdr:rowOff>171450</xdr:rowOff>
    </xdr:from>
    <xdr:to>
      <xdr:col>0</xdr:col>
      <xdr:colOff>971550</xdr:colOff>
      <xdr:row>21</xdr:row>
      <xdr:rowOff>91889</xdr:rowOff>
    </xdr:to>
    <xdr:pic>
      <xdr:nvPicPr>
        <xdr:cNvPr id="20" name="19 Imagen" descr="C:\Documents and Settings\EVECINO\Configuración local\Archivos temporales de Internet\Content.Word\Basozábal.gif"/>
        <xdr:cNvPicPr/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266700" y="3352800"/>
          <a:ext cx="704850" cy="6633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381000</xdr:colOff>
      <xdr:row>30</xdr:row>
      <xdr:rowOff>85725</xdr:rowOff>
    </xdr:from>
    <xdr:to>
      <xdr:col>0</xdr:col>
      <xdr:colOff>1028700</xdr:colOff>
      <xdr:row>32</xdr:row>
      <xdr:rowOff>121584</xdr:rowOff>
    </xdr:to>
    <xdr:pic>
      <xdr:nvPicPr>
        <xdr:cNvPr id="27" name="26 Imagen" descr="\\Serv-rfge-1\E.VECINO\Mis imágenes\LOGOS\CC Villa Madrid.jpg"/>
        <xdr:cNvPicPr/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381000" y="6238875"/>
          <a:ext cx="647700" cy="5311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352425</xdr:colOff>
      <xdr:row>26</xdr:row>
      <xdr:rowOff>76200</xdr:rowOff>
    </xdr:from>
    <xdr:to>
      <xdr:col>0</xdr:col>
      <xdr:colOff>951141</xdr:colOff>
      <xdr:row>29</xdr:row>
      <xdr:rowOff>19050</xdr:rowOff>
    </xdr:to>
    <xdr:pic>
      <xdr:nvPicPr>
        <xdr:cNvPr id="28" name="27 Imagen" descr="Logotipo del Campo o Club"/>
        <xdr:cNvPicPr/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352425" y="7219950"/>
          <a:ext cx="598716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295275</xdr:colOff>
      <xdr:row>34</xdr:row>
      <xdr:rowOff>57150</xdr:rowOff>
    </xdr:from>
    <xdr:to>
      <xdr:col>0</xdr:col>
      <xdr:colOff>986518</xdr:colOff>
      <xdr:row>37</xdr:row>
      <xdr:rowOff>34739</xdr:rowOff>
    </xdr:to>
    <xdr:pic>
      <xdr:nvPicPr>
        <xdr:cNvPr id="29" name="28 Imagen" descr="http://www.golfspain.com/imag/logos/logo_0168_2.gif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5275" y="8191500"/>
          <a:ext cx="691243" cy="7205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390525</xdr:colOff>
      <xdr:row>42</xdr:row>
      <xdr:rowOff>9525</xdr:rowOff>
    </xdr:from>
    <xdr:to>
      <xdr:col>0</xdr:col>
      <xdr:colOff>948690</xdr:colOff>
      <xdr:row>44</xdr:row>
      <xdr:rowOff>247463</xdr:rowOff>
    </xdr:to>
    <xdr:pic>
      <xdr:nvPicPr>
        <xdr:cNvPr id="30" name="29 Imagen" descr="C:\Documents and Settings\EVECINO\Configuración local\Archivos temporales de Internet\Content.Word\RCC Málaga.jpg"/>
        <xdr:cNvPicPr/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390525" y="11115675"/>
          <a:ext cx="558165" cy="7332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209550</xdr:colOff>
      <xdr:row>38</xdr:row>
      <xdr:rowOff>57150</xdr:rowOff>
    </xdr:from>
    <xdr:to>
      <xdr:col>0</xdr:col>
      <xdr:colOff>1133475</xdr:colOff>
      <xdr:row>41</xdr:row>
      <xdr:rowOff>1527</xdr:rowOff>
    </xdr:to>
    <xdr:pic>
      <xdr:nvPicPr>
        <xdr:cNvPr id="31" name="30 Imagen" descr="\\Serv-rfge-1\E.VECINO\Mis imágenes\LOGOS\LOGO Guadalhorce CHICO.JPG"/>
        <xdr:cNvPicPr/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209550" y="10172700"/>
          <a:ext cx="923925" cy="6873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8"/>
  <sheetViews>
    <sheetView tabSelected="1" topLeftCell="A7" workbookViewId="0">
      <selection activeCell="J19" sqref="J19"/>
    </sheetView>
  </sheetViews>
  <sheetFormatPr baseColWidth="10" defaultRowHeight="12.75"/>
  <cols>
    <col min="1" max="1" width="19.85546875" customWidth="1"/>
    <col min="2" max="2" width="36.85546875" customWidth="1"/>
    <col min="3" max="5" width="8.7109375" customWidth="1"/>
    <col min="6" max="6" width="11" customWidth="1"/>
    <col min="7" max="7" width="14.42578125" customWidth="1"/>
    <col min="8" max="10" width="5.42578125" customWidth="1"/>
    <col min="11" max="11" width="4.5703125" customWidth="1"/>
  </cols>
  <sheetData>
    <row r="1" spans="1:10" ht="23.25">
      <c r="A1" s="24" t="s">
        <v>6</v>
      </c>
      <c r="B1" s="24"/>
      <c r="C1" s="24"/>
      <c r="D1" s="24"/>
      <c r="E1" s="24"/>
      <c r="F1" s="24"/>
      <c r="G1" s="24"/>
    </row>
    <row r="2" spans="1:10" ht="15.75">
      <c r="A2" s="25" t="s">
        <v>43</v>
      </c>
      <c r="B2" s="25"/>
      <c r="C2" s="25"/>
      <c r="D2" s="25"/>
      <c r="E2" s="25"/>
      <c r="F2" s="25"/>
      <c r="G2" s="25"/>
    </row>
    <row r="4" spans="1:10" ht="12.75" customHeight="1">
      <c r="B4" s="4"/>
      <c r="C4" s="4"/>
      <c r="D4" s="4"/>
      <c r="E4" s="4"/>
    </row>
    <row r="5" spans="1:10" ht="13.5" customHeight="1" thickBot="1">
      <c r="B5" s="5"/>
      <c r="C5" s="5"/>
      <c r="D5" s="5"/>
      <c r="E5" s="5"/>
    </row>
    <row r="6" spans="1:10" ht="17.100000000000001" customHeight="1" thickBot="1">
      <c r="A6" s="6" t="s">
        <v>2</v>
      </c>
      <c r="B6" s="7" t="s">
        <v>3</v>
      </c>
      <c r="C6" s="8">
        <v>1</v>
      </c>
      <c r="D6" s="8">
        <v>2</v>
      </c>
      <c r="E6" s="8">
        <v>3</v>
      </c>
      <c r="F6" s="8" t="s">
        <v>0</v>
      </c>
      <c r="G6" s="8" t="s">
        <v>4</v>
      </c>
    </row>
    <row r="7" spans="1:10" ht="20.100000000000001" customHeight="1">
      <c r="A7" s="15" t="s">
        <v>34</v>
      </c>
      <c r="B7" s="11" t="s">
        <v>10</v>
      </c>
      <c r="C7" s="2">
        <v>71</v>
      </c>
      <c r="D7" s="2">
        <v>78</v>
      </c>
      <c r="E7" s="2">
        <v>78</v>
      </c>
      <c r="F7" s="18">
        <f>SUM(C10:E10)</f>
        <v>452</v>
      </c>
      <c r="G7" s="21"/>
      <c r="H7">
        <f>MAX(C7:C9)</f>
        <v>83</v>
      </c>
      <c r="I7">
        <f>MAX(D7:D9)</f>
        <v>81</v>
      </c>
      <c r="J7">
        <f>MAX(E7:E9)</f>
        <v>84</v>
      </c>
    </row>
    <row r="8" spans="1:10" ht="20.100000000000001" customHeight="1">
      <c r="A8" s="16"/>
      <c r="B8" s="10" t="s">
        <v>8</v>
      </c>
      <c r="C8" s="3">
        <v>76</v>
      </c>
      <c r="D8" s="3">
        <v>78</v>
      </c>
      <c r="E8" s="3">
        <v>71</v>
      </c>
      <c r="F8" s="19"/>
      <c r="G8" s="22"/>
    </row>
    <row r="9" spans="1:10" ht="20.100000000000001" customHeight="1">
      <c r="A9" s="16"/>
      <c r="B9" s="11" t="s">
        <v>9</v>
      </c>
      <c r="C9" s="3">
        <v>83</v>
      </c>
      <c r="D9" s="3">
        <v>81</v>
      </c>
      <c r="E9" s="3">
        <v>84</v>
      </c>
      <c r="F9" s="19"/>
      <c r="G9" s="22"/>
    </row>
    <row r="10" spans="1:10" ht="20.100000000000001" customHeight="1" thickBot="1">
      <c r="A10" s="17"/>
      <c r="B10" s="9" t="s">
        <v>1</v>
      </c>
      <c r="C10" s="1">
        <f>SUM(C7:C9)-MAX(C7:C9)</f>
        <v>147</v>
      </c>
      <c r="D10" s="1">
        <f>SUM(D7:D9)-MAX(D7:D9)</f>
        <v>156</v>
      </c>
      <c r="E10" s="1">
        <f>SUM(E7:E9)-MAX(E7:E9)</f>
        <v>149</v>
      </c>
      <c r="F10" s="20"/>
      <c r="G10" s="23"/>
    </row>
    <row r="11" spans="1:10" ht="20.100000000000001" customHeight="1">
      <c r="A11" s="15" t="s">
        <v>35</v>
      </c>
      <c r="B11" s="11" t="s">
        <v>12</v>
      </c>
      <c r="C11" s="2">
        <v>76</v>
      </c>
      <c r="D11" s="2">
        <v>79</v>
      </c>
      <c r="E11" s="2">
        <v>75</v>
      </c>
      <c r="F11" s="18">
        <f>SUM(C14:E14)</f>
        <v>472</v>
      </c>
      <c r="G11" s="21"/>
      <c r="H11">
        <f>MAX(C11:C13)</f>
        <v>85</v>
      </c>
      <c r="I11">
        <f>MAX(D11:D13)</f>
        <v>82</v>
      </c>
      <c r="J11">
        <f>MAX(E11:E13)</f>
        <v>85</v>
      </c>
    </row>
    <row r="12" spans="1:10" ht="20.100000000000001" customHeight="1">
      <c r="A12" s="16"/>
      <c r="B12" s="11" t="s">
        <v>11</v>
      </c>
      <c r="C12" s="3">
        <v>85</v>
      </c>
      <c r="D12" s="3">
        <v>79</v>
      </c>
      <c r="E12" s="3">
        <v>85</v>
      </c>
      <c r="F12" s="19"/>
      <c r="G12" s="22"/>
    </row>
    <row r="13" spans="1:10" ht="20.100000000000001" customHeight="1">
      <c r="A13" s="16"/>
      <c r="B13" s="11" t="s">
        <v>44</v>
      </c>
      <c r="C13" s="3">
        <v>84</v>
      </c>
      <c r="D13" s="3">
        <v>82</v>
      </c>
      <c r="E13" s="3">
        <v>79</v>
      </c>
      <c r="F13" s="19"/>
      <c r="G13" s="22"/>
    </row>
    <row r="14" spans="1:10" ht="20.100000000000001" customHeight="1" thickBot="1">
      <c r="A14" s="17"/>
      <c r="B14" s="9" t="s">
        <v>1</v>
      </c>
      <c r="C14" s="1">
        <f t="shared" ref="C14:E14" si="0">SUM(C11:C13)-MAX(C11:C13)</f>
        <v>160</v>
      </c>
      <c r="D14" s="1">
        <f t="shared" si="0"/>
        <v>158</v>
      </c>
      <c r="E14" s="1">
        <f t="shared" si="0"/>
        <v>154</v>
      </c>
      <c r="F14" s="20"/>
      <c r="G14" s="23"/>
    </row>
    <row r="15" spans="1:10" ht="20.100000000000001" customHeight="1">
      <c r="A15" s="15" t="s">
        <v>37</v>
      </c>
      <c r="B15" s="11" t="s">
        <v>16</v>
      </c>
      <c r="C15" s="2">
        <v>83</v>
      </c>
      <c r="D15" s="2">
        <v>81</v>
      </c>
      <c r="E15" s="2">
        <v>77</v>
      </c>
      <c r="F15" s="18">
        <f>SUM(C18:E18)</f>
        <v>480</v>
      </c>
      <c r="G15" s="21"/>
      <c r="H15">
        <f>MAX(C15:C17)</f>
        <v>84</v>
      </c>
      <c r="I15">
        <f>MAX(D15:D17)</f>
        <v>85</v>
      </c>
      <c r="J15">
        <f>MAX(E15:E17)</f>
        <v>83</v>
      </c>
    </row>
    <row r="16" spans="1:10" ht="20.100000000000001" customHeight="1">
      <c r="A16" s="16"/>
      <c r="B16" s="11" t="s">
        <v>15</v>
      </c>
      <c r="C16" s="3">
        <v>81</v>
      </c>
      <c r="D16" s="3">
        <v>81</v>
      </c>
      <c r="E16" s="3">
        <v>76</v>
      </c>
      <c r="F16" s="19"/>
      <c r="G16" s="22"/>
    </row>
    <row r="17" spans="1:10" ht="20.100000000000001" customHeight="1">
      <c r="A17" s="16"/>
      <c r="B17" s="11" t="s">
        <v>7</v>
      </c>
      <c r="C17" s="3">
        <v>84</v>
      </c>
      <c r="D17" s="3">
        <v>85</v>
      </c>
      <c r="E17" s="3">
        <v>83</v>
      </c>
      <c r="F17" s="19"/>
      <c r="G17" s="22"/>
    </row>
    <row r="18" spans="1:10" ht="20.100000000000001" customHeight="1" thickBot="1">
      <c r="A18" s="17"/>
      <c r="B18" s="9" t="s">
        <v>1</v>
      </c>
      <c r="C18" s="1">
        <f>SUM(C19:C21)-MAX(C19:C21)</f>
        <v>161</v>
      </c>
      <c r="D18" s="1">
        <f>SUM(D19:D21)-MAX(D19:D21)</f>
        <v>158</v>
      </c>
      <c r="E18" s="1">
        <f>SUM(E19:E21)-MAX(E19:E21)</f>
        <v>161</v>
      </c>
      <c r="F18" s="20"/>
      <c r="G18" s="23"/>
    </row>
    <row r="19" spans="1:10" ht="20.100000000000001" customHeight="1">
      <c r="A19" s="27"/>
      <c r="B19" s="11" t="s">
        <v>17</v>
      </c>
      <c r="C19" s="2">
        <v>89</v>
      </c>
      <c r="D19" s="2">
        <v>87</v>
      </c>
      <c r="E19" s="2">
        <v>89</v>
      </c>
      <c r="F19" s="18">
        <f>SUM(C22:E22)</f>
        <v>480</v>
      </c>
      <c r="G19" s="21"/>
      <c r="H19">
        <f>MAX(C19:C21)</f>
        <v>89</v>
      </c>
      <c r="I19">
        <f>MAX(D19:D21)</f>
        <v>87</v>
      </c>
      <c r="J19">
        <f>MAX(E19:E21)</f>
        <v>89</v>
      </c>
    </row>
    <row r="20" spans="1:10" ht="20.100000000000001" customHeight="1">
      <c r="A20" s="28"/>
      <c r="B20" s="11" t="s">
        <v>18</v>
      </c>
      <c r="C20" s="3">
        <v>87</v>
      </c>
      <c r="D20" s="3">
        <v>83</v>
      </c>
      <c r="E20" s="3">
        <v>86</v>
      </c>
      <c r="F20" s="19"/>
      <c r="G20" s="22"/>
    </row>
    <row r="21" spans="1:10" ht="20.100000000000001" customHeight="1">
      <c r="A21" s="28"/>
      <c r="B21" s="11" t="s">
        <v>5</v>
      </c>
      <c r="C21" s="3">
        <v>74</v>
      </c>
      <c r="D21" s="3">
        <v>75</v>
      </c>
      <c r="E21" s="3">
        <v>75</v>
      </c>
      <c r="F21" s="19"/>
      <c r="G21" s="22"/>
    </row>
    <row r="22" spans="1:10" ht="20.100000000000001" customHeight="1" thickBot="1">
      <c r="A22" s="29"/>
      <c r="B22" s="9" t="s">
        <v>1</v>
      </c>
      <c r="C22" s="1">
        <f t="shared" ref="C22" si="1">SUM(C19:C21)-MAX(C19:C21)</f>
        <v>161</v>
      </c>
      <c r="D22" s="1">
        <f t="shared" ref="D22" si="2">SUM(D19:D21)-MAX(D19:D21)</f>
        <v>158</v>
      </c>
      <c r="E22" s="1">
        <f t="shared" ref="E22" si="3">SUM(E19:E21)-MAX(E19:E21)</f>
        <v>161</v>
      </c>
      <c r="F22" s="20"/>
      <c r="G22" s="23"/>
    </row>
    <row r="23" spans="1:10" ht="20.100000000000001" customHeight="1">
      <c r="A23" s="15" t="s">
        <v>36</v>
      </c>
      <c r="B23" s="11" t="s">
        <v>13</v>
      </c>
      <c r="C23" s="2">
        <v>85</v>
      </c>
      <c r="D23" s="2">
        <v>84</v>
      </c>
      <c r="E23" s="2">
        <v>75</v>
      </c>
      <c r="F23" s="18">
        <f>SUM(C26:E26)</f>
        <v>487</v>
      </c>
      <c r="G23" s="21"/>
      <c r="H23">
        <f>MAX(C23:C25)</f>
        <v>86</v>
      </c>
      <c r="I23">
        <f>MAX(D23:D25)</f>
        <v>86</v>
      </c>
      <c r="J23">
        <f>MAX(E23:E25)</f>
        <v>86</v>
      </c>
    </row>
    <row r="24" spans="1:10" ht="20.100000000000001" customHeight="1">
      <c r="A24" s="16"/>
      <c r="B24" s="11" t="s">
        <v>14</v>
      </c>
      <c r="C24" s="3">
        <v>86</v>
      </c>
      <c r="D24" s="3">
        <v>79</v>
      </c>
      <c r="E24" s="3">
        <v>80</v>
      </c>
      <c r="F24" s="19"/>
      <c r="G24" s="22"/>
    </row>
    <row r="25" spans="1:10" ht="20.100000000000001" customHeight="1">
      <c r="A25" s="16"/>
      <c r="B25" s="11" t="s">
        <v>45</v>
      </c>
      <c r="C25" s="3">
        <v>84</v>
      </c>
      <c r="D25" s="3">
        <v>86</v>
      </c>
      <c r="E25" s="3">
        <v>86</v>
      </c>
      <c r="F25" s="19"/>
      <c r="G25" s="22"/>
    </row>
    <row r="26" spans="1:10" ht="20.100000000000001" customHeight="1" thickBot="1">
      <c r="A26" s="17"/>
      <c r="B26" s="9" t="s">
        <v>1</v>
      </c>
      <c r="C26" s="1">
        <f t="shared" ref="C26:E26" si="4">SUM(C23:C25)-MAX(C23:C25)</f>
        <v>169</v>
      </c>
      <c r="D26" s="1">
        <f t="shared" si="4"/>
        <v>163</v>
      </c>
      <c r="E26" s="1">
        <f t="shared" si="4"/>
        <v>155</v>
      </c>
      <c r="F26" s="20"/>
      <c r="G26" s="23"/>
    </row>
    <row r="27" spans="1:10" ht="20.100000000000001" customHeight="1">
      <c r="A27" s="15" t="s">
        <v>39</v>
      </c>
      <c r="B27" s="11" t="s">
        <v>22</v>
      </c>
      <c r="C27" s="2">
        <v>77</v>
      </c>
      <c r="D27" s="2">
        <v>84</v>
      </c>
      <c r="E27" s="2">
        <v>77</v>
      </c>
      <c r="F27" s="18">
        <f>SUM(C30:E30)</f>
        <v>491</v>
      </c>
      <c r="G27" s="21"/>
      <c r="H27">
        <f>MAX(C27:C29)</f>
        <v>87</v>
      </c>
      <c r="I27">
        <f>MAX(D27:D29)</f>
        <v>87</v>
      </c>
      <c r="J27">
        <f>MAX(E27:E29)</f>
        <v>88</v>
      </c>
    </row>
    <row r="28" spans="1:10" ht="20.100000000000001" customHeight="1">
      <c r="A28" s="16"/>
      <c r="B28" s="11" t="s">
        <v>23</v>
      </c>
      <c r="C28" s="3">
        <v>86</v>
      </c>
      <c r="D28" s="3">
        <v>87</v>
      </c>
      <c r="E28" s="3">
        <v>88</v>
      </c>
      <c r="F28" s="19"/>
      <c r="G28" s="22"/>
    </row>
    <row r="29" spans="1:10" ht="20.100000000000001" customHeight="1">
      <c r="A29" s="16"/>
      <c r="B29" s="12" t="s">
        <v>24</v>
      </c>
      <c r="C29" s="3">
        <v>87</v>
      </c>
      <c r="D29" s="3">
        <v>82</v>
      </c>
      <c r="E29" s="3">
        <v>85</v>
      </c>
      <c r="F29" s="19"/>
      <c r="G29" s="22"/>
    </row>
    <row r="30" spans="1:10" ht="20.100000000000001" customHeight="1" thickBot="1">
      <c r="A30" s="17"/>
      <c r="B30" s="9" t="s">
        <v>1</v>
      </c>
      <c r="C30" s="1">
        <f t="shared" ref="C30" si="5">SUM(C27:C29)-MAX(C27:C29)</f>
        <v>163</v>
      </c>
      <c r="D30" s="1">
        <f t="shared" ref="D30" si="6">SUM(D27:D29)-MAX(D27:D29)</f>
        <v>166</v>
      </c>
      <c r="E30" s="1">
        <f t="shared" ref="E30" si="7">SUM(E27:E29)-MAX(E27:E29)</f>
        <v>162</v>
      </c>
      <c r="F30" s="20"/>
      <c r="G30" s="23"/>
    </row>
    <row r="31" spans="1:10" ht="20.100000000000001" customHeight="1">
      <c r="A31" s="15" t="s">
        <v>38</v>
      </c>
      <c r="B31" s="11" t="s">
        <v>19</v>
      </c>
      <c r="C31" s="2">
        <v>82</v>
      </c>
      <c r="D31" s="2">
        <v>95</v>
      </c>
      <c r="E31" s="2">
        <v>82</v>
      </c>
      <c r="F31" s="18">
        <f>SUM(C34:E34)</f>
        <v>501</v>
      </c>
      <c r="G31" s="21"/>
      <c r="H31">
        <f>MAX(C31:C33)</f>
        <v>86</v>
      </c>
      <c r="I31">
        <f>MAX(D31:D33)</f>
        <v>95</v>
      </c>
      <c r="J31">
        <f>MAX(E31:E33)</f>
        <v>84</v>
      </c>
    </row>
    <row r="32" spans="1:10" ht="20.100000000000001" customHeight="1">
      <c r="A32" s="16"/>
      <c r="B32" s="11" t="s">
        <v>20</v>
      </c>
      <c r="C32" s="3">
        <v>86</v>
      </c>
      <c r="D32" s="3">
        <v>85</v>
      </c>
      <c r="E32" s="3">
        <v>84</v>
      </c>
      <c r="F32" s="19"/>
      <c r="G32" s="22"/>
    </row>
    <row r="33" spans="1:10" ht="20.100000000000001" customHeight="1">
      <c r="A33" s="16"/>
      <c r="B33" s="11" t="s">
        <v>21</v>
      </c>
      <c r="C33" s="3">
        <v>84</v>
      </c>
      <c r="D33" s="3">
        <v>88</v>
      </c>
      <c r="E33" s="3">
        <v>80</v>
      </c>
      <c r="F33" s="19"/>
      <c r="G33" s="22"/>
    </row>
    <row r="34" spans="1:10" ht="20.100000000000001" customHeight="1" thickBot="1">
      <c r="A34" s="17"/>
      <c r="B34" s="9" t="s">
        <v>1</v>
      </c>
      <c r="C34" s="1">
        <f t="shared" ref="C34" si="8">SUM(C31:C33)-MAX(C31:C33)</f>
        <v>166</v>
      </c>
      <c r="D34" s="1">
        <f t="shared" ref="D34" si="9">SUM(D31:D33)-MAX(D31:D33)</f>
        <v>173</v>
      </c>
      <c r="E34" s="1">
        <f t="shared" ref="E34" si="10">SUM(E31:E33)-MAX(E31:E33)</f>
        <v>162</v>
      </c>
      <c r="F34" s="20"/>
      <c r="G34" s="23"/>
    </row>
    <row r="35" spans="1:10" ht="20.100000000000001" customHeight="1">
      <c r="A35" s="15" t="s">
        <v>40</v>
      </c>
      <c r="B35" s="11" t="s">
        <v>25</v>
      </c>
      <c r="C35" s="2">
        <v>88</v>
      </c>
      <c r="D35" s="2">
        <v>95</v>
      </c>
      <c r="E35" s="2">
        <v>88</v>
      </c>
      <c r="F35" s="18">
        <f>SUM(C38:E38)</f>
        <v>520</v>
      </c>
      <c r="G35" s="21"/>
      <c r="H35">
        <f>MAX(C35:C37)</f>
        <v>99</v>
      </c>
      <c r="I35">
        <f>MAX(D35:D37)</f>
        <v>95</v>
      </c>
      <c r="J35">
        <f>MAX(E35:E37)</f>
        <v>100</v>
      </c>
    </row>
    <row r="36" spans="1:10" ht="20.100000000000001" customHeight="1">
      <c r="A36" s="16"/>
      <c r="B36" s="11" t="s">
        <v>26</v>
      </c>
      <c r="C36" s="3">
        <v>99</v>
      </c>
      <c r="D36" s="14">
        <v>88</v>
      </c>
      <c r="E36" s="26">
        <v>100</v>
      </c>
      <c r="F36" s="19"/>
      <c r="G36" s="22"/>
    </row>
    <row r="37" spans="1:10" ht="20.100000000000001" customHeight="1">
      <c r="A37" s="16"/>
      <c r="B37" s="11" t="s">
        <v>27</v>
      </c>
      <c r="C37" s="3">
        <v>88</v>
      </c>
      <c r="D37" s="3">
        <v>84</v>
      </c>
      <c r="E37" s="3">
        <v>84</v>
      </c>
      <c r="F37" s="19"/>
      <c r="G37" s="22"/>
    </row>
    <row r="38" spans="1:10" ht="20.100000000000001" customHeight="1" thickBot="1">
      <c r="A38" s="17"/>
      <c r="B38" s="9" t="s">
        <v>1</v>
      </c>
      <c r="C38" s="1">
        <f t="shared" ref="C38" si="11">SUM(C35:C37)-MAX(C35:C37)</f>
        <v>176</v>
      </c>
      <c r="D38" s="1">
        <f t="shared" ref="D38" si="12">SUM(D35:D37)-MAX(D35:D37)</f>
        <v>172</v>
      </c>
      <c r="E38" s="1">
        <f t="shared" ref="E38" si="13">SUM(E35:E37)-MAX(E35:E37)</f>
        <v>172</v>
      </c>
      <c r="F38" s="20"/>
      <c r="G38" s="23"/>
    </row>
    <row r="39" spans="1:10" ht="20.100000000000001" customHeight="1">
      <c r="A39" s="15" t="s">
        <v>42</v>
      </c>
      <c r="B39" s="12" t="s">
        <v>31</v>
      </c>
      <c r="C39" s="2">
        <v>95</v>
      </c>
      <c r="D39" s="2">
        <v>90</v>
      </c>
      <c r="E39" s="2">
        <v>92</v>
      </c>
      <c r="F39" s="18">
        <f>SUM(C42:E42)</f>
        <v>534</v>
      </c>
      <c r="G39" s="21"/>
      <c r="H39">
        <f>MAX(C39:C41)</f>
        <v>98</v>
      </c>
      <c r="I39">
        <f>MAX(D39:D41)</f>
        <v>97</v>
      </c>
      <c r="J39">
        <f>MAX(E39:E41)</f>
        <v>92</v>
      </c>
    </row>
    <row r="40" spans="1:10" ht="20.100000000000001" customHeight="1">
      <c r="A40" s="16"/>
      <c r="B40" s="11" t="s">
        <v>32</v>
      </c>
      <c r="C40" s="3">
        <v>85</v>
      </c>
      <c r="D40" s="3">
        <v>93</v>
      </c>
      <c r="E40" s="3">
        <v>79</v>
      </c>
      <c r="F40" s="19"/>
      <c r="G40" s="22"/>
    </row>
    <row r="41" spans="1:10" ht="20.100000000000001" customHeight="1">
      <c r="A41" s="16"/>
      <c r="B41" s="11" t="s">
        <v>33</v>
      </c>
      <c r="C41" s="3">
        <v>98</v>
      </c>
      <c r="D41" s="3">
        <v>97</v>
      </c>
      <c r="E41" s="3">
        <v>92</v>
      </c>
      <c r="F41" s="19"/>
      <c r="G41" s="22"/>
    </row>
    <row r="42" spans="1:10" ht="20.100000000000001" customHeight="1" thickBot="1">
      <c r="A42" s="17"/>
      <c r="B42" s="9" t="s">
        <v>1</v>
      </c>
      <c r="C42" s="1">
        <f t="shared" ref="C42" si="14">SUM(C39:C41)-MAX(C39:C41)</f>
        <v>180</v>
      </c>
      <c r="D42" s="1">
        <f t="shared" ref="D42" si="15">SUM(D39:D41)-MAX(D39:D41)</f>
        <v>183</v>
      </c>
      <c r="E42" s="1">
        <f t="shared" ref="E42" si="16">SUM(E39:E41)-MAX(E39:E41)</f>
        <v>171</v>
      </c>
      <c r="F42" s="20"/>
      <c r="G42" s="23"/>
    </row>
    <row r="43" spans="1:10" ht="20.100000000000001" customHeight="1">
      <c r="A43" s="15" t="s">
        <v>41</v>
      </c>
      <c r="B43" s="11" t="s">
        <v>28</v>
      </c>
      <c r="C43" s="2">
        <v>95</v>
      </c>
      <c r="D43" s="2">
        <v>100</v>
      </c>
      <c r="E43" s="2">
        <v>96</v>
      </c>
      <c r="F43" s="18">
        <f>SUM(C46:E46)</f>
        <v>536</v>
      </c>
      <c r="G43" s="21"/>
      <c r="H43">
        <f>MAX(C43:C45)</f>
        <v>95</v>
      </c>
      <c r="I43">
        <f>MAX(D43:D45)</f>
        <v>100</v>
      </c>
      <c r="J43">
        <f>MAX(E43:E45)</f>
        <v>96</v>
      </c>
    </row>
    <row r="44" spans="1:10" ht="20.100000000000001" customHeight="1">
      <c r="A44" s="16"/>
      <c r="B44" s="11" t="s">
        <v>29</v>
      </c>
      <c r="C44" s="3">
        <v>87</v>
      </c>
      <c r="D44" s="3">
        <v>85</v>
      </c>
      <c r="E44" s="3">
        <v>92</v>
      </c>
      <c r="F44" s="19"/>
      <c r="G44" s="22"/>
    </row>
    <row r="45" spans="1:10" ht="20.100000000000001" customHeight="1">
      <c r="A45" s="16"/>
      <c r="B45" s="12" t="s">
        <v>30</v>
      </c>
      <c r="C45" s="3">
        <v>87</v>
      </c>
      <c r="D45" s="3">
        <v>100</v>
      </c>
      <c r="E45" s="3">
        <v>85</v>
      </c>
      <c r="F45" s="19"/>
      <c r="G45" s="22"/>
    </row>
    <row r="46" spans="1:10" ht="20.100000000000001" customHeight="1" thickBot="1">
      <c r="A46" s="17"/>
      <c r="B46" s="13" t="s">
        <v>1</v>
      </c>
      <c r="C46" s="1">
        <f t="shared" ref="C46" si="17">SUM(C43:C45)-MAX(C43:C45)</f>
        <v>174</v>
      </c>
      <c r="D46" s="1">
        <f t="shared" ref="D46" si="18">SUM(D43:D45)-MAX(D43:D45)</f>
        <v>185</v>
      </c>
      <c r="E46" s="1">
        <f t="shared" ref="E46" si="19">SUM(E43:E45)-MAX(E43:E45)</f>
        <v>177</v>
      </c>
      <c r="F46" s="20"/>
      <c r="G46" s="23"/>
    </row>
    <row r="47" spans="1:10" ht="12.75" customHeight="1"/>
    <row r="48" spans="1:10" ht="12.75" customHeight="1"/>
    <row r="49" ht="12.75" customHeight="1"/>
    <row r="50" ht="13.5" customHeight="1"/>
    <row r="51" ht="12.75" customHeight="1"/>
    <row r="52" ht="12.75" customHeight="1"/>
    <row r="53" ht="12.75" customHeight="1"/>
    <row r="54" ht="13.5" customHeight="1"/>
    <row r="55" ht="12.75" customHeight="1"/>
    <row r="56" ht="12.75" customHeight="1"/>
    <row r="57" ht="12.75" customHeight="1"/>
    <row r="58" ht="13.5" customHeight="1"/>
    <row r="59" ht="12.75" customHeight="1"/>
    <row r="60" ht="12.75" customHeight="1"/>
    <row r="61" ht="12.75" customHeight="1"/>
    <row r="62" ht="13.5" customHeight="1"/>
    <row r="63" ht="12.75" customHeight="1"/>
    <row r="64" ht="12.75" customHeight="1"/>
    <row r="65" ht="12.75" customHeight="1"/>
    <row r="66" ht="13.5" customHeight="1"/>
    <row r="67" ht="12.75" customHeight="1"/>
    <row r="68" ht="12.75" customHeight="1"/>
    <row r="69" ht="12.75" customHeight="1"/>
    <row r="70" ht="13.5" customHeight="1"/>
    <row r="71" ht="12.75" customHeight="1"/>
    <row r="72" ht="12.75" customHeight="1"/>
    <row r="73" ht="12.75" customHeight="1"/>
    <row r="74" ht="13.5" customHeight="1"/>
    <row r="75" ht="12.75" customHeight="1"/>
    <row r="76" ht="12.75" customHeight="1"/>
    <row r="77" ht="12.75" customHeight="1"/>
    <row r="78" ht="13.5" customHeight="1"/>
  </sheetData>
  <sortState ref="B19:B21">
    <sortCondition ref="B19:B21"/>
  </sortState>
  <mergeCells count="32">
    <mergeCell ref="A39:A42"/>
    <mergeCell ref="F39:F42"/>
    <mergeCell ref="G39:G42"/>
    <mergeCell ref="A1:G1"/>
    <mergeCell ref="A2:G2"/>
    <mergeCell ref="F11:F14"/>
    <mergeCell ref="A11:A14"/>
    <mergeCell ref="F23:F26"/>
    <mergeCell ref="G23:G26"/>
    <mergeCell ref="A7:A10"/>
    <mergeCell ref="F7:F10"/>
    <mergeCell ref="G7:G10"/>
    <mergeCell ref="A23:A26"/>
    <mergeCell ref="A31:A34"/>
    <mergeCell ref="A19:A22"/>
    <mergeCell ref="F19:F22"/>
    <mergeCell ref="G19:G22"/>
    <mergeCell ref="A15:A18"/>
    <mergeCell ref="G11:G14"/>
    <mergeCell ref="F15:F18"/>
    <mergeCell ref="G15:G18"/>
    <mergeCell ref="A27:A30"/>
    <mergeCell ref="F27:F30"/>
    <mergeCell ref="F43:F46"/>
    <mergeCell ref="F31:F34"/>
    <mergeCell ref="G31:G34"/>
    <mergeCell ref="G27:G30"/>
    <mergeCell ref="A35:A38"/>
    <mergeCell ref="F35:F38"/>
    <mergeCell ref="G35:G38"/>
    <mergeCell ref="G43:G46"/>
    <mergeCell ref="A43:A46"/>
  </mergeCells>
  <phoneticPr fontId="3" type="noConversion"/>
  <conditionalFormatting sqref="C43:C45 C39:C41">
    <cfRule type="cellIs" dxfId="29" priority="58" stopIfTrue="1" operator="equal">
      <formula>$H$43</formula>
    </cfRule>
  </conditionalFormatting>
  <conditionalFormatting sqref="D43:D45 D39:D41">
    <cfRule type="cellIs" dxfId="28" priority="59" stopIfTrue="1" operator="equal">
      <formula>$I$43</formula>
    </cfRule>
  </conditionalFormatting>
  <conditionalFormatting sqref="E43:E45 E39:E41">
    <cfRule type="cellIs" dxfId="27" priority="60" stopIfTrue="1" operator="equal">
      <formula>$J$43</formula>
    </cfRule>
  </conditionalFormatting>
  <conditionalFormatting sqref="C35:C37">
    <cfRule type="cellIs" dxfId="26" priority="61" stopIfTrue="1" operator="equal">
      <formula>$H$35</formula>
    </cfRule>
  </conditionalFormatting>
  <conditionalFormatting sqref="D35:D37">
    <cfRule type="cellIs" dxfId="25" priority="62" stopIfTrue="1" operator="equal">
      <formula>$I$35</formula>
    </cfRule>
  </conditionalFormatting>
  <conditionalFormatting sqref="E35:E37">
    <cfRule type="cellIs" dxfId="24" priority="63" stopIfTrue="1" operator="equal">
      <formula>$J$35</formula>
    </cfRule>
  </conditionalFormatting>
  <conditionalFormatting sqref="C27:C29">
    <cfRule type="cellIs" dxfId="23" priority="67" stopIfTrue="1" operator="equal">
      <formula>$H$27</formula>
    </cfRule>
  </conditionalFormatting>
  <conditionalFormatting sqref="D27:D29">
    <cfRule type="cellIs" dxfId="22" priority="68" stopIfTrue="1" operator="equal">
      <formula>$I$27</formula>
    </cfRule>
  </conditionalFormatting>
  <conditionalFormatting sqref="E27:E29">
    <cfRule type="cellIs" dxfId="21" priority="69" stopIfTrue="1" operator="equal">
      <formula>$J$27</formula>
    </cfRule>
  </conditionalFormatting>
  <conditionalFormatting sqref="C15:C17">
    <cfRule type="cellIs" dxfId="20" priority="70" stopIfTrue="1" operator="equal">
      <formula>$H$15</formula>
    </cfRule>
  </conditionalFormatting>
  <conditionalFormatting sqref="D15:D17">
    <cfRule type="cellIs" dxfId="19" priority="71" stopIfTrue="1" operator="equal">
      <formula>$I$15</formula>
    </cfRule>
  </conditionalFormatting>
  <conditionalFormatting sqref="E15:E17">
    <cfRule type="cellIs" dxfId="18" priority="72" stopIfTrue="1" operator="equal">
      <formula>$J$15</formula>
    </cfRule>
  </conditionalFormatting>
  <conditionalFormatting sqref="C11:C13">
    <cfRule type="cellIs" dxfId="17" priority="73" stopIfTrue="1" operator="equal">
      <formula>$H$11</formula>
    </cfRule>
  </conditionalFormatting>
  <conditionalFormatting sqref="I43 I39 I35 I27 I31 I23 I15 I19 I7 C11:E13 I11">
    <cfRule type="cellIs" dxfId="16" priority="74" stopIfTrue="1" operator="equal">
      <formula>$I$11</formula>
    </cfRule>
  </conditionalFormatting>
  <conditionalFormatting sqref="E11:E13">
    <cfRule type="cellIs" dxfId="15" priority="75" stopIfTrue="1" operator="equal">
      <formula>$J$11</formula>
    </cfRule>
  </conditionalFormatting>
  <conditionalFormatting sqref="E43:E45 E15:E17 E39:E41 E35:E37 E27:E29 E31:E33 E19:E21 E23:E25">
    <cfRule type="cellIs" dxfId="14" priority="76" stopIfTrue="1" operator="equal">
      <formula>$J$23</formula>
    </cfRule>
  </conditionalFormatting>
  <conditionalFormatting sqref="D43:D45 D15:D17 D39:D41 D35:D37 D27:D29 D31:D33 D19:D21 D23:D25">
    <cfRule type="cellIs" dxfId="13" priority="77" stopIfTrue="1" operator="equal">
      <formula>$I$23</formula>
    </cfRule>
  </conditionalFormatting>
  <conditionalFormatting sqref="C43:C45 C15:C17 C39:C41 C35:C37 C27:C29 C31:C33 C19:C21 C23:C25">
    <cfRule type="cellIs" dxfId="12" priority="78" stopIfTrue="1" operator="equal">
      <formula>$H$23</formula>
    </cfRule>
  </conditionalFormatting>
  <conditionalFormatting sqref="C19:C21">
    <cfRule type="cellIs" dxfId="11" priority="79" stopIfTrue="1" operator="equal">
      <formula>$H$19</formula>
    </cfRule>
  </conditionalFormatting>
  <conditionalFormatting sqref="D19:D21">
    <cfRule type="cellIs" dxfId="10" priority="80" stopIfTrue="1" operator="equal">
      <formula>$I$19</formula>
    </cfRule>
  </conditionalFormatting>
  <conditionalFormatting sqref="C31:C33">
    <cfRule type="cellIs" dxfId="9" priority="81" stopIfTrue="1" operator="equal">
      <formula>$H$31</formula>
    </cfRule>
  </conditionalFormatting>
  <conditionalFormatting sqref="D31:D33">
    <cfRule type="cellIs" dxfId="8" priority="82" stopIfTrue="1" operator="equal">
      <formula>$I$31</formula>
    </cfRule>
  </conditionalFormatting>
  <conditionalFormatting sqref="E31:E33">
    <cfRule type="cellIs" dxfId="7" priority="83" stopIfTrue="1" operator="equal">
      <formula>$J$31</formula>
    </cfRule>
  </conditionalFormatting>
  <conditionalFormatting sqref="E19:E21">
    <cfRule type="cellIs" dxfId="6" priority="84" stopIfTrue="1" operator="equal">
      <formula>$J$19</formula>
    </cfRule>
  </conditionalFormatting>
  <conditionalFormatting sqref="J43 J15 J39 J35 J27 J31 J19 J7 J11 J23">
    <cfRule type="cellIs" dxfId="5" priority="49" stopIfTrue="1" operator="equal">
      <formula>$I$11</formula>
    </cfRule>
    <cfRule type="cellIs" dxfId="4" priority="50" stopIfTrue="1" operator="equal">
      <formula>$I$11</formula>
    </cfRule>
    <cfRule type="cellIs" dxfId="3" priority="57" stopIfTrue="1" operator="equal">
      <formula>$J$23</formula>
    </cfRule>
  </conditionalFormatting>
  <conditionalFormatting sqref="D43:D45 D39:D41 D35:D37 D27:D29 D31:D33 D23:D25 D15:D17 D19:D21 D7:D9 D11:D13">
    <cfRule type="cellIs" dxfId="2" priority="43" operator="equal">
      <formula>$I$7</formula>
    </cfRule>
  </conditionalFormatting>
  <conditionalFormatting sqref="E43:E45 E39:E41 E35:E37 E27:E29 E31:E33 E23:E25 E15:E17 E19:E21 E7:E9 E11:E13">
    <cfRule type="cellIs" dxfId="1" priority="42" operator="equal">
      <formula>$J$7</formula>
    </cfRule>
  </conditionalFormatting>
  <conditionalFormatting sqref="C43:C45 C39:C41 C35:C37 C27:C29 C31:C33 C23:C25 C15:C17 C19:C21 C7:C9 C11:C13">
    <cfRule type="cellIs" dxfId="0" priority="41" operator="equal">
      <formula>$H$7</formula>
    </cfRule>
  </conditionalFormatting>
  <printOptions horizontalCentered="1"/>
  <pageMargins left="0.35433070866141736" right="7.874015748031496E-2" top="0.31496062992125984" bottom="0.27559055118110237" header="0.15748031496062992" footer="0"/>
  <pageSetup paperSize="9" scale="93" orientation="portrait" horizontalDpi="4294967292" r:id="rId1"/>
  <headerFooter alignWithMargins="0"/>
  <drawing r:id="rId2"/>
  <legacyDrawing r:id="rId3"/>
  <oleObjects>
    <oleObject progId="Word.Picture.8" shapeId="1068" r:id="rId4"/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2BB88DF-8A11-4AC9-AF8B-05A9E42C521B}"/>
</file>

<file path=customXml/itemProps2.xml><?xml version="1.0" encoding="utf-8"?>
<ds:datastoreItem xmlns:ds="http://schemas.openxmlformats.org/officeDocument/2006/customXml" ds:itemID="{F3B86821-FF84-44FD-8C62-29D403F2C690}"/>
</file>

<file path=customXml/itemProps3.xml><?xml version="1.0" encoding="utf-8"?>
<ds:datastoreItem xmlns:ds="http://schemas.openxmlformats.org/officeDocument/2006/customXml" ds:itemID="{0DC196A0-1DD8-421E-BE79-0D2B5BA98CA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resultados</vt:lpstr>
      <vt:lpstr>resultados!Área_de_impresión</vt:lpstr>
      <vt:lpstr>resultados!Títulos_a_imprimir</vt:lpstr>
    </vt:vector>
  </TitlesOfParts>
  <Company>Real Federación Española de Golf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Vecino</dc:creator>
  <cp:lastModifiedBy>JLOrdovas</cp:lastModifiedBy>
  <cp:lastPrinted>2013-04-07T13:15:40Z</cp:lastPrinted>
  <dcterms:created xsi:type="dcterms:W3CDTF">2001-11-12T12:10:48Z</dcterms:created>
  <dcterms:modified xsi:type="dcterms:W3CDTF">2013-04-07T13:15:45Z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