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30" windowWidth="11295" windowHeight="6030"/>
  </bookViews>
  <sheets>
    <sheet name="Puesto 1-32 (2)" sheetId="4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'Puesto 1-32 (2)'!$A$4:$U$28</definedName>
    <definedName name="_Key1" hidden="1">[1]Sheet2!$U$7</definedName>
    <definedName name="_Order1" hidden="1">0</definedName>
    <definedName name="_Sort" hidden="1">[1]Sheet2!$B$7:$U$37</definedName>
    <definedName name="_xlnm.Print_Area" localSheetId="0">'Puesto 1-32 (2)'!$A$1:$U$83</definedName>
    <definedName name="_xlnm.Print_Titles" localSheetId="0">'Puesto 1-32 (2)'!$1:$7</definedName>
  </definedNames>
  <calcPr calcId="125725"/>
</workbook>
</file>

<file path=xl/calcChain.xml><?xml version="1.0" encoding="utf-8"?>
<calcChain xmlns="http://schemas.openxmlformats.org/spreadsheetml/2006/main">
  <c r="F33" i="4"/>
  <c r="V33" s="1"/>
  <c r="U33" s="1"/>
  <c r="J33"/>
  <c r="W33" s="1"/>
  <c r="M33"/>
  <c r="X33" s="1"/>
  <c r="P33"/>
  <c r="Y33" s="1"/>
  <c r="S33"/>
  <c r="Z33" s="1"/>
  <c r="S80"/>
  <c r="Z80" s="1"/>
  <c r="P80"/>
  <c r="M80"/>
  <c r="J80"/>
  <c r="F80"/>
  <c r="V80" s="1"/>
  <c r="S79"/>
  <c r="Z79" s="1"/>
  <c r="P79"/>
  <c r="M79"/>
  <c r="J79"/>
  <c r="F79"/>
  <c r="S76"/>
  <c r="Z76" s="1"/>
  <c r="P76"/>
  <c r="M76"/>
  <c r="J76"/>
  <c r="F76"/>
  <c r="Y80"/>
  <c r="S73"/>
  <c r="Z73" s="1"/>
  <c r="P73"/>
  <c r="M73"/>
  <c r="J73"/>
  <c r="F73"/>
  <c r="Y79"/>
  <c r="S70"/>
  <c r="Z70" s="1"/>
  <c r="P70"/>
  <c r="M70"/>
  <c r="X79" s="1"/>
  <c r="J70"/>
  <c r="F70"/>
  <c r="S67"/>
  <c r="Z67" s="1"/>
  <c r="P67"/>
  <c r="M67"/>
  <c r="J67"/>
  <c r="F67"/>
  <c r="S62"/>
  <c r="Z62" s="1"/>
  <c r="P62"/>
  <c r="M62"/>
  <c r="J62"/>
  <c r="W62" s="1"/>
  <c r="F62"/>
  <c r="S61"/>
  <c r="Z61" s="1"/>
  <c r="P61"/>
  <c r="M61"/>
  <c r="X76" s="1"/>
  <c r="J61"/>
  <c r="W76" s="1"/>
  <c r="F61"/>
  <c r="S54"/>
  <c r="Z54" s="1"/>
  <c r="P54"/>
  <c r="M54"/>
  <c r="J54"/>
  <c r="F54"/>
  <c r="S28"/>
  <c r="Z28" s="1"/>
  <c r="P28"/>
  <c r="M28"/>
  <c r="J28"/>
  <c r="F28"/>
  <c r="S52"/>
  <c r="Z52" s="1"/>
  <c r="P52"/>
  <c r="M52"/>
  <c r="X73" s="1"/>
  <c r="J52"/>
  <c r="W73" s="1"/>
  <c r="F52"/>
  <c r="S24"/>
  <c r="Z24" s="1"/>
  <c r="P24"/>
  <c r="M24"/>
  <c r="J24"/>
  <c r="F24"/>
  <c r="S51"/>
  <c r="Z51" s="1"/>
  <c r="P51"/>
  <c r="M51"/>
  <c r="J51"/>
  <c r="F51"/>
  <c r="W70"/>
  <c r="S34"/>
  <c r="Z34" s="1"/>
  <c r="P34"/>
  <c r="Y70" s="1"/>
  <c r="M34"/>
  <c r="J34"/>
  <c r="F34"/>
  <c r="V70" s="1"/>
  <c r="S19"/>
  <c r="Z19" s="1"/>
  <c r="P19"/>
  <c r="M19"/>
  <c r="J19"/>
  <c r="F19"/>
  <c r="S12"/>
  <c r="Z12" s="1"/>
  <c r="P12"/>
  <c r="M12"/>
  <c r="J12"/>
  <c r="F12"/>
  <c r="S83"/>
  <c r="Z83" s="1"/>
  <c r="P83"/>
  <c r="Y67" s="1"/>
  <c r="M83"/>
  <c r="X67" s="1"/>
  <c r="J83"/>
  <c r="W67" s="1"/>
  <c r="F83"/>
  <c r="V67" s="1"/>
  <c r="U67" s="1"/>
  <c r="S82"/>
  <c r="Z82" s="1"/>
  <c r="P82"/>
  <c r="M82"/>
  <c r="J82"/>
  <c r="W82" s="1"/>
  <c r="F82"/>
  <c r="S81"/>
  <c r="Z81" s="1"/>
  <c r="P81"/>
  <c r="M81"/>
  <c r="J81"/>
  <c r="F81"/>
  <c r="S78"/>
  <c r="Z78" s="1"/>
  <c r="P78"/>
  <c r="M78"/>
  <c r="X78" s="1"/>
  <c r="J78"/>
  <c r="W78" s="1"/>
  <c r="F78"/>
  <c r="S77"/>
  <c r="Z77" s="1"/>
  <c r="P77"/>
  <c r="M77"/>
  <c r="J77"/>
  <c r="F77"/>
  <c r="S69"/>
  <c r="Z69" s="1"/>
  <c r="P69"/>
  <c r="Y62" s="1"/>
  <c r="M69"/>
  <c r="X62" s="1"/>
  <c r="J69"/>
  <c r="F69"/>
  <c r="S75"/>
  <c r="Z75" s="1"/>
  <c r="P75"/>
  <c r="Y75" s="1"/>
  <c r="M75"/>
  <c r="X61" s="1"/>
  <c r="J75"/>
  <c r="W61" s="1"/>
  <c r="F75"/>
  <c r="V61" s="1"/>
  <c r="S43"/>
  <c r="Z43" s="1"/>
  <c r="P43"/>
  <c r="M43"/>
  <c r="J43"/>
  <c r="F43"/>
  <c r="S74"/>
  <c r="Z74" s="1"/>
  <c r="P74"/>
  <c r="M74"/>
  <c r="J74"/>
  <c r="F74"/>
  <c r="S72"/>
  <c r="Z72" s="1"/>
  <c r="P72"/>
  <c r="Y72" s="1"/>
  <c r="M72"/>
  <c r="J72"/>
  <c r="W72" s="1"/>
  <c r="F72"/>
  <c r="S71"/>
  <c r="Z71" s="1"/>
  <c r="P71"/>
  <c r="M71"/>
  <c r="J71"/>
  <c r="F71"/>
  <c r="S68"/>
  <c r="Z68" s="1"/>
  <c r="P68"/>
  <c r="M68"/>
  <c r="J68"/>
  <c r="W68" s="1"/>
  <c r="F68"/>
  <c r="S66"/>
  <c r="Z66" s="1"/>
  <c r="P66"/>
  <c r="M66"/>
  <c r="J66"/>
  <c r="F66"/>
  <c r="S65"/>
  <c r="Z65" s="1"/>
  <c r="P65"/>
  <c r="Y54" s="1"/>
  <c r="M65"/>
  <c r="J65"/>
  <c r="F65"/>
  <c r="V54" s="1"/>
  <c r="S64"/>
  <c r="Z64" s="1"/>
  <c r="P64"/>
  <c r="Y28" s="1"/>
  <c r="M64"/>
  <c r="X28" s="1"/>
  <c r="J64"/>
  <c r="W28" s="1"/>
  <c r="F64"/>
  <c r="S63"/>
  <c r="Z63" s="1"/>
  <c r="P63"/>
  <c r="M63"/>
  <c r="J63"/>
  <c r="F63"/>
  <c r="S60"/>
  <c r="Z60" s="1"/>
  <c r="P60"/>
  <c r="Y52" s="1"/>
  <c r="M60"/>
  <c r="X52" s="1"/>
  <c r="J60"/>
  <c r="F60"/>
  <c r="V52" s="1"/>
  <c r="Y24"/>
  <c r="W24"/>
  <c r="S59"/>
  <c r="Z59" s="1"/>
  <c r="P59"/>
  <c r="M59"/>
  <c r="X24" s="1"/>
  <c r="J59"/>
  <c r="F59"/>
  <c r="V24" s="1"/>
  <c r="U24" s="1"/>
  <c r="S58"/>
  <c r="Z58" s="1"/>
  <c r="P58"/>
  <c r="Y51" s="1"/>
  <c r="M58"/>
  <c r="X51" s="1"/>
  <c r="J58"/>
  <c r="W51" s="1"/>
  <c r="F58"/>
  <c r="V51" s="1"/>
  <c r="U51" s="1"/>
  <c r="S57"/>
  <c r="Z57" s="1"/>
  <c r="P57"/>
  <c r="M57"/>
  <c r="J57"/>
  <c r="F57"/>
  <c r="S56"/>
  <c r="Z56" s="1"/>
  <c r="P56"/>
  <c r="M56"/>
  <c r="J56"/>
  <c r="W56" s="1"/>
  <c r="F56"/>
  <c r="W34"/>
  <c r="S15"/>
  <c r="Z15" s="1"/>
  <c r="P15"/>
  <c r="Y34" s="1"/>
  <c r="M15"/>
  <c r="X34" s="1"/>
  <c r="J15"/>
  <c r="F15"/>
  <c r="V34" s="1"/>
  <c r="U34" s="1"/>
  <c r="S55"/>
  <c r="Z55" s="1"/>
  <c r="P55"/>
  <c r="M55"/>
  <c r="J55"/>
  <c r="F55"/>
  <c r="S53"/>
  <c r="Z53" s="1"/>
  <c r="P53"/>
  <c r="M53"/>
  <c r="J53"/>
  <c r="W53" s="1"/>
  <c r="F53"/>
  <c r="S50"/>
  <c r="Z50" s="1"/>
  <c r="P50"/>
  <c r="Y19" s="1"/>
  <c r="M50"/>
  <c r="X19" s="1"/>
  <c r="J50"/>
  <c r="W19" s="1"/>
  <c r="F50"/>
  <c r="V19" s="1"/>
  <c r="U19" s="1"/>
  <c r="S49"/>
  <c r="Z49" s="1"/>
  <c r="P49"/>
  <c r="M49"/>
  <c r="J49"/>
  <c r="F49"/>
  <c r="S45"/>
  <c r="Z45" s="1"/>
  <c r="P45"/>
  <c r="Y45" s="1"/>
  <c r="M45"/>
  <c r="X45" s="1"/>
  <c r="J45"/>
  <c r="W45" s="1"/>
  <c r="F45"/>
  <c r="V45" s="1"/>
  <c r="U45" s="1"/>
  <c r="S37"/>
  <c r="Z37" s="1"/>
  <c r="P37"/>
  <c r="Y37" s="1"/>
  <c r="M37"/>
  <c r="J37"/>
  <c r="F37"/>
  <c r="S48"/>
  <c r="Z48" s="1"/>
  <c r="P48"/>
  <c r="M48"/>
  <c r="X43" s="1"/>
  <c r="J48"/>
  <c r="W43" s="1"/>
  <c r="F48"/>
  <c r="S47"/>
  <c r="Z47" s="1"/>
  <c r="P47"/>
  <c r="M47"/>
  <c r="J47"/>
  <c r="W47" s="1"/>
  <c r="F47"/>
  <c r="S41"/>
  <c r="Z41" s="1"/>
  <c r="P41"/>
  <c r="Y41" s="1"/>
  <c r="M41"/>
  <c r="X41" s="1"/>
  <c r="J41"/>
  <c r="W41" s="1"/>
  <c r="F41"/>
  <c r="V41" s="1"/>
  <c r="U41" s="1"/>
  <c r="S40"/>
  <c r="Z40" s="1"/>
  <c r="P40"/>
  <c r="Y40" s="1"/>
  <c r="M40"/>
  <c r="X40" s="1"/>
  <c r="J40"/>
  <c r="W40" s="1"/>
  <c r="F40"/>
  <c r="V40" s="1"/>
  <c r="U40" s="1"/>
  <c r="S46"/>
  <c r="Z46" s="1"/>
  <c r="P46"/>
  <c r="M46"/>
  <c r="J46"/>
  <c r="F46"/>
  <c r="S44"/>
  <c r="Z44" s="1"/>
  <c r="P44"/>
  <c r="Y44" s="1"/>
  <c r="M44"/>
  <c r="J44"/>
  <c r="W44" s="1"/>
  <c r="F44"/>
  <c r="S32"/>
  <c r="Z32" s="1"/>
  <c r="P32"/>
  <c r="M32"/>
  <c r="X15" s="1"/>
  <c r="J32"/>
  <c r="W15" s="1"/>
  <c r="F32"/>
  <c r="W37"/>
  <c r="S36"/>
  <c r="Z36" s="1"/>
  <c r="P36"/>
  <c r="M36"/>
  <c r="X37" s="1"/>
  <c r="J36"/>
  <c r="F36"/>
  <c r="V37" s="1"/>
  <c r="U37" s="1"/>
  <c r="S29"/>
  <c r="Z29" s="1"/>
  <c r="P29"/>
  <c r="M29"/>
  <c r="X36" s="1"/>
  <c r="J29"/>
  <c r="W36" s="1"/>
  <c r="F29"/>
  <c r="S35"/>
  <c r="Z35" s="1"/>
  <c r="P35"/>
  <c r="Y35" s="1"/>
  <c r="M35"/>
  <c r="X35" s="1"/>
  <c r="J35"/>
  <c r="W35" s="1"/>
  <c r="F35"/>
  <c r="V35" s="1"/>
  <c r="U35" s="1"/>
  <c r="S27"/>
  <c r="Z27" s="1"/>
  <c r="P27"/>
  <c r="Y32" s="1"/>
  <c r="M27"/>
  <c r="X32" s="1"/>
  <c r="J27"/>
  <c r="F27"/>
  <c r="V32" s="1"/>
  <c r="S31"/>
  <c r="Z31" s="1"/>
  <c r="P31"/>
  <c r="Y31" s="1"/>
  <c r="M31"/>
  <c r="X31" s="1"/>
  <c r="J31"/>
  <c r="W31" s="1"/>
  <c r="F31"/>
  <c r="V31" s="1"/>
  <c r="U31" s="1"/>
  <c r="S42"/>
  <c r="Z42" s="1"/>
  <c r="P42"/>
  <c r="M42"/>
  <c r="J42"/>
  <c r="F42"/>
  <c r="S26"/>
  <c r="Z26" s="1"/>
  <c r="P26"/>
  <c r="Y26" s="1"/>
  <c r="M26"/>
  <c r="X26" s="1"/>
  <c r="J26"/>
  <c r="W26" s="1"/>
  <c r="F26"/>
  <c r="V26" s="1"/>
  <c r="U26" s="1"/>
  <c r="Y29"/>
  <c r="V29"/>
  <c r="S22"/>
  <c r="Z22" s="1"/>
  <c r="P22"/>
  <c r="M22"/>
  <c r="J22"/>
  <c r="W29" s="1"/>
  <c r="F22"/>
  <c r="Y27"/>
  <c r="S25"/>
  <c r="Z25" s="1"/>
  <c r="P25"/>
  <c r="M25"/>
  <c r="J25"/>
  <c r="W27" s="1"/>
  <c r="F25"/>
  <c r="S39"/>
  <c r="Z39" s="1"/>
  <c r="P39"/>
  <c r="M39"/>
  <c r="J39"/>
  <c r="F39"/>
  <c r="W12"/>
  <c r="S38"/>
  <c r="Z38" s="1"/>
  <c r="P38"/>
  <c r="M38"/>
  <c r="X12" s="1"/>
  <c r="J38"/>
  <c r="W38" s="1"/>
  <c r="F38"/>
  <c r="Y25"/>
  <c r="S20"/>
  <c r="Z20" s="1"/>
  <c r="P20"/>
  <c r="Y20" s="1"/>
  <c r="M20"/>
  <c r="X25" s="1"/>
  <c r="J20"/>
  <c r="F20"/>
  <c r="Y22"/>
  <c r="S16"/>
  <c r="Z16" s="1"/>
  <c r="P16"/>
  <c r="M16"/>
  <c r="J16"/>
  <c r="F16"/>
  <c r="S30"/>
  <c r="Z30" s="1"/>
  <c r="P30"/>
  <c r="M30"/>
  <c r="J30"/>
  <c r="F30"/>
  <c r="S10"/>
  <c r="Z10" s="1"/>
  <c r="P10"/>
  <c r="M10"/>
  <c r="J10"/>
  <c r="F10"/>
  <c r="V10" s="1"/>
  <c r="S17"/>
  <c r="Z17" s="1"/>
  <c r="P17"/>
  <c r="Y17" s="1"/>
  <c r="M17"/>
  <c r="X17" s="1"/>
  <c r="J17"/>
  <c r="W17" s="1"/>
  <c r="F17"/>
  <c r="V17" s="1"/>
  <c r="U17" s="1"/>
  <c r="X20"/>
  <c r="S23"/>
  <c r="Z23" s="1"/>
  <c r="P23"/>
  <c r="M23"/>
  <c r="X23" s="1"/>
  <c r="J23"/>
  <c r="F23"/>
  <c r="S21"/>
  <c r="Z21" s="1"/>
  <c r="P21"/>
  <c r="M21"/>
  <c r="X21" s="1"/>
  <c r="J21"/>
  <c r="W21" s="1"/>
  <c r="F21"/>
  <c r="W16"/>
  <c r="V16"/>
  <c r="S18"/>
  <c r="Z18" s="1"/>
  <c r="P18"/>
  <c r="Y16" s="1"/>
  <c r="M18"/>
  <c r="J18"/>
  <c r="W18" s="1"/>
  <c r="F18"/>
  <c r="V18" s="1"/>
  <c r="Y10"/>
  <c r="S8"/>
  <c r="Z8" s="1"/>
  <c r="P8"/>
  <c r="M8"/>
  <c r="J8"/>
  <c r="F8"/>
  <c r="V8" s="1"/>
  <c r="U8" s="1"/>
  <c r="S13"/>
  <c r="Z13" s="1"/>
  <c r="P13"/>
  <c r="Y13" s="1"/>
  <c r="M13"/>
  <c r="X13" s="1"/>
  <c r="J13"/>
  <c r="W13" s="1"/>
  <c r="F13"/>
  <c r="V13" s="1"/>
  <c r="U13" s="1"/>
  <c r="S14"/>
  <c r="Z14" s="1"/>
  <c r="P14"/>
  <c r="M14"/>
  <c r="X14" s="1"/>
  <c r="J14"/>
  <c r="W14" s="1"/>
  <c r="F14"/>
  <c r="S11"/>
  <c r="Z11" s="1"/>
  <c r="P11"/>
  <c r="M11"/>
  <c r="X11" s="1"/>
  <c r="J11"/>
  <c r="W11" s="1"/>
  <c r="F11"/>
  <c r="Y8"/>
  <c r="S9"/>
  <c r="Z9" s="1"/>
  <c r="P9"/>
  <c r="M9"/>
  <c r="X8" s="1"/>
  <c r="J9"/>
  <c r="W8" s="1"/>
  <c r="F9"/>
  <c r="V9" s="1"/>
  <c r="Y83" l="1"/>
  <c r="X83"/>
  <c r="W83"/>
  <c r="V83"/>
  <c r="U83" s="1"/>
  <c r="V14"/>
  <c r="Y14"/>
  <c r="X18"/>
  <c r="U18" s="1"/>
  <c r="V23"/>
  <c r="Y23"/>
  <c r="X30"/>
  <c r="W39"/>
  <c r="X39"/>
  <c r="V42"/>
  <c r="Y42"/>
  <c r="V44"/>
  <c r="V46"/>
  <c r="Y47"/>
  <c r="X48"/>
  <c r="X49"/>
  <c r="V50"/>
  <c r="W55"/>
  <c r="V56"/>
  <c r="X57"/>
  <c r="V58"/>
  <c r="W58"/>
  <c r="V60"/>
  <c r="Y60"/>
  <c r="V64"/>
  <c r="V66"/>
  <c r="X68"/>
  <c r="Y68"/>
  <c r="W69"/>
  <c r="X69"/>
  <c r="W71"/>
  <c r="V72"/>
  <c r="V74"/>
  <c r="V75"/>
  <c r="V77"/>
  <c r="V81"/>
  <c r="Y81"/>
  <c r="Y12"/>
  <c r="Y38"/>
  <c r="W30"/>
  <c r="W42"/>
  <c r="W50"/>
  <c r="X65"/>
  <c r="X81"/>
  <c r="W20"/>
  <c r="W23"/>
  <c r="V27"/>
  <c r="V25"/>
  <c r="W46"/>
  <c r="W52"/>
  <c r="U52" s="1"/>
  <c r="W60"/>
  <c r="Y53"/>
  <c r="W59"/>
  <c r="W74"/>
  <c r="V62"/>
  <c r="U62" s="1"/>
  <c r="V82"/>
  <c r="V79"/>
  <c r="X9"/>
  <c r="W9"/>
  <c r="U9" s="1"/>
  <c r="X27"/>
  <c r="X29"/>
  <c r="U29" s="1"/>
  <c r="X22"/>
  <c r="W32"/>
  <c r="U32" s="1"/>
  <c r="W48"/>
  <c r="W49"/>
  <c r="V53"/>
  <c r="W57"/>
  <c r="X59"/>
  <c r="X74"/>
  <c r="W65"/>
  <c r="W81"/>
  <c r="W63"/>
  <c r="W77"/>
  <c r="W66"/>
  <c r="V20"/>
  <c r="U20" s="1"/>
  <c r="V38"/>
  <c r="V47"/>
  <c r="X55"/>
  <c r="X63"/>
  <c r="X77"/>
  <c r="W64"/>
  <c r="W75"/>
  <c r="W54"/>
  <c r="U54" s="1"/>
  <c r="V68"/>
  <c r="U68" s="1"/>
  <c r="X71"/>
  <c r="X75"/>
  <c r="Y76"/>
  <c r="Y9"/>
  <c r="Y11"/>
  <c r="W10"/>
  <c r="U10" s="1"/>
  <c r="Y18"/>
  <c r="Y21"/>
  <c r="V22"/>
  <c r="W25"/>
  <c r="V12"/>
  <c r="U12" s="1"/>
  <c r="Y30"/>
  <c r="Y36"/>
  <c r="Y15"/>
  <c r="X38"/>
  <c r="Y39"/>
  <c r="Y43"/>
  <c r="X44"/>
  <c r="X46"/>
  <c r="Y46"/>
  <c r="Y48"/>
  <c r="Y49"/>
  <c r="X50"/>
  <c r="Y50"/>
  <c r="Y55"/>
  <c r="X56"/>
  <c r="Y56"/>
  <c r="Y57"/>
  <c r="X58"/>
  <c r="Y58"/>
  <c r="Y59"/>
  <c r="Y61"/>
  <c r="U61" s="1"/>
  <c r="Y63"/>
  <c r="X64"/>
  <c r="Y64"/>
  <c r="Y65"/>
  <c r="X66"/>
  <c r="Y66"/>
  <c r="Y69"/>
  <c r="Y71"/>
  <c r="X72"/>
  <c r="Y73"/>
  <c r="V76"/>
  <c r="U76" s="1"/>
  <c r="Y78"/>
  <c r="W80"/>
  <c r="U80" s="1"/>
  <c r="X82"/>
  <c r="V11"/>
  <c r="U11" s="1"/>
  <c r="X10"/>
  <c r="X16"/>
  <c r="U16" s="1"/>
  <c r="V21"/>
  <c r="U21" s="1"/>
  <c r="W22"/>
  <c r="V30"/>
  <c r="U30" s="1"/>
  <c r="V36"/>
  <c r="U36" s="1"/>
  <c r="V15"/>
  <c r="U15" s="1"/>
  <c r="V39"/>
  <c r="U39" s="1"/>
  <c r="X42"/>
  <c r="V43"/>
  <c r="U43" s="1"/>
  <c r="X47"/>
  <c r="V48"/>
  <c r="U48" s="1"/>
  <c r="V49"/>
  <c r="U49" s="1"/>
  <c r="X53"/>
  <c r="V28"/>
  <c r="U28" s="1"/>
  <c r="X54"/>
  <c r="V55"/>
  <c r="U55" s="1"/>
  <c r="V57"/>
  <c r="U57" s="1"/>
  <c r="V59"/>
  <c r="U59" s="1"/>
  <c r="X60"/>
  <c r="V63"/>
  <c r="U63" s="1"/>
  <c r="V65"/>
  <c r="U65" s="1"/>
  <c r="V69"/>
  <c r="U69" s="1"/>
  <c r="X70"/>
  <c r="U70" s="1"/>
  <c r="V71"/>
  <c r="U71" s="1"/>
  <c r="V73"/>
  <c r="U73" s="1"/>
  <c r="Y74"/>
  <c r="Y77"/>
  <c r="V78"/>
  <c r="U78" s="1"/>
  <c r="W79"/>
  <c r="X80"/>
  <c r="Y82"/>
  <c r="U22" l="1"/>
  <c r="U47"/>
  <c r="U38"/>
  <c r="U53"/>
  <c r="U79"/>
  <c r="U82"/>
  <c r="U25"/>
  <c r="U27"/>
  <c r="U81"/>
  <c r="U77"/>
  <c r="U75"/>
  <c r="U74"/>
  <c r="U72"/>
  <c r="U66"/>
  <c r="U64"/>
  <c r="U60"/>
  <c r="U58"/>
  <c r="U56"/>
  <c r="U50"/>
  <c r="U46"/>
  <c r="U44"/>
  <c r="U42"/>
  <c r="U23"/>
  <c r="U14"/>
</calcChain>
</file>

<file path=xl/sharedStrings.xml><?xml version="1.0" encoding="utf-8"?>
<sst xmlns="http://schemas.openxmlformats.org/spreadsheetml/2006/main" count="195" uniqueCount="112">
  <si>
    <t>Puesto</t>
  </si>
  <si>
    <t>Score</t>
  </si>
  <si>
    <t>Bonus</t>
  </si>
  <si>
    <t>Puntos</t>
  </si>
  <si>
    <t>Match</t>
  </si>
  <si>
    <t>Año</t>
  </si>
  <si>
    <t>VBSP</t>
  </si>
  <si>
    <t>Cto. Nal. Individual España Femenino</t>
  </si>
  <si>
    <t>Cadete 2</t>
  </si>
  <si>
    <t>Girl 2</t>
  </si>
  <si>
    <t>Girl 1</t>
  </si>
  <si>
    <t>Cadete 1</t>
  </si>
  <si>
    <t>Cat. Edad</t>
  </si>
  <si>
    <t xml:space="preserve">OLARRA MUJIKA, Ainhoa </t>
  </si>
  <si>
    <t xml:space="preserve">SOBRON GALMES, Luna </t>
  </si>
  <si>
    <t xml:space="preserve">LEE, Ha Rang </t>
  </si>
  <si>
    <t xml:space="preserve">ESCURIOLA MARTINEZ, Natalia </t>
  </si>
  <si>
    <t xml:space="preserve">BAENA SANCHEZ, Clara </t>
  </si>
  <si>
    <t>TOTAL</t>
  </si>
  <si>
    <t>Apellidos y Nombre</t>
  </si>
  <si>
    <t>Posición</t>
  </si>
  <si>
    <t>VALIENTE MARTÍNEZ, Eva</t>
  </si>
  <si>
    <t>JONAMA ROVIRA, Andrea</t>
  </si>
  <si>
    <t>EL VALLE</t>
  </si>
  <si>
    <t>ITURRIOS SERVERA, Nuria</t>
  </si>
  <si>
    <t>BARQUÍN AROZAMENA, Celia</t>
  </si>
  <si>
    <t>BUENDÍA GÓMEZ, Belén</t>
  </si>
  <si>
    <t>BAÑÓN IBÁÑEZ, Silvia</t>
  </si>
  <si>
    <t>Absoluta</t>
  </si>
  <si>
    <t>Junior 1</t>
  </si>
  <si>
    <t>Junior 2</t>
  </si>
  <si>
    <t>CABALLER HERNANI, Teresa</t>
  </si>
  <si>
    <t>URCHEGUI GARCÍA, Ane</t>
  </si>
  <si>
    <t>SÁNCHEZ FERNÁNDEZ, Sonia</t>
  </si>
  <si>
    <t>VELASCO FERNÁNDEZ, María</t>
  </si>
  <si>
    <t>MUSTIENES FERRER, Paula</t>
  </si>
  <si>
    <t>PERIS MENEU, Gracel</t>
  </si>
  <si>
    <t>JIMÉNEZ PEREA, Isabel</t>
  </si>
  <si>
    <t>Infantil 2</t>
  </si>
  <si>
    <t>VILLAMIL RODRÍGUEZ, Mª Elena</t>
  </si>
  <si>
    <t>SARDINERO GONZÁLEZ, Camino</t>
  </si>
  <si>
    <t xml:space="preserve">RANKING NACIONAL ABSOLUTO 2012 </t>
  </si>
  <si>
    <t>Internacional España Strokeplay</t>
  </si>
  <si>
    <t>ALICANTE GOLF</t>
  </si>
  <si>
    <t>EL ENCÍN</t>
  </si>
  <si>
    <t>EL SALER</t>
  </si>
  <si>
    <t>ESLOVENIA</t>
  </si>
  <si>
    <t>Cto. Internacional España COPA SM LA REINA</t>
  </si>
  <si>
    <t>Campeonato de Madrid Femenino</t>
  </si>
  <si>
    <t>Campeonato de Europa Individual</t>
  </si>
  <si>
    <t>PASARIN OLALLA, Alejandra</t>
  </si>
  <si>
    <t>SANJUAN GUTIERREZ, Covadonga</t>
  </si>
  <si>
    <t>PÉREZ IGUARÁN, Cristina</t>
  </si>
  <si>
    <t>VIDAU GETAN, Carmen</t>
  </si>
  <si>
    <t>SAINZ DELGADO, Carmen</t>
  </si>
  <si>
    <t>PÉREZ SANMARTIN, Marta</t>
  </si>
  <si>
    <t>ANDRÉS LANDALUCE, Julia</t>
  </si>
  <si>
    <t>TRILLO GALINDO, Marta</t>
  </si>
  <si>
    <t>SANJUAN GUTIÉRREZ, Ana</t>
  </si>
  <si>
    <t>NAVARRO MORILLA, Sara</t>
  </si>
  <si>
    <t>PELÁEZ TRIVIÑO, Ana</t>
  </si>
  <si>
    <t>BASCUAS MARCUELLO, Isabel</t>
  </si>
  <si>
    <t>ROLLAN BIURRARENA, Irene</t>
  </si>
  <si>
    <t>MARTÍN GARCÍA, Marta</t>
  </si>
  <si>
    <t>DOMINGO GRAELLS, Eva</t>
  </si>
  <si>
    <t>URQUIZU AROCENA, Teresa</t>
  </si>
  <si>
    <t>JIMÉNEZ MARTÍN, Noemi</t>
  </si>
  <si>
    <t>GÓMEZ RUIZ, Laura María</t>
  </si>
  <si>
    <t>FERNÁNDEZ DE MESA SILONIZ, Ana</t>
  </si>
  <si>
    <t>Junior 3</t>
  </si>
  <si>
    <t>PARRÓN ALFÉREZ, María</t>
  </si>
  <si>
    <t>MARTÍN HARO, Sandra</t>
  </si>
  <si>
    <t>1/16</t>
  </si>
  <si>
    <t>1/4</t>
  </si>
  <si>
    <t>1/8</t>
  </si>
  <si>
    <t>Semifinal</t>
  </si>
  <si>
    <t>PARRA LUQUE, María</t>
  </si>
  <si>
    <t>OFRECIO VACAS, Cristina</t>
  </si>
  <si>
    <t>MENDIGUREN GARELLI, Idoia</t>
  </si>
  <si>
    <t>TOWNEND SALEGUI, Claudia</t>
  </si>
  <si>
    <t>CASTRO ROLDÁN, Judith</t>
  </si>
  <si>
    <t>Infantil 1</t>
  </si>
  <si>
    <t>ALZUETA GARCÍA, María</t>
  </si>
  <si>
    <t>SUÁREZ GIL, ELISA</t>
  </si>
  <si>
    <t>RODRÍGUEZ CUEJE, Carlota</t>
  </si>
  <si>
    <t>GALINDO MORENO, Claudia</t>
  </si>
  <si>
    <t>LIÉBANA LAFITA, Cristina</t>
  </si>
  <si>
    <t>SEGURA OLIVA, Natalia</t>
  </si>
  <si>
    <t>GURIDI IRUJO, Paula</t>
  </si>
  <si>
    <t>GALLEGOS MARSAL, Marina</t>
  </si>
  <si>
    <t>CANTARINI, MARÍA VICTORIA</t>
  </si>
  <si>
    <t>YÁÑEZ ABADEZ, Joana</t>
  </si>
  <si>
    <t>FERNÁNDEZ CANO, Fátima</t>
  </si>
  <si>
    <t>BLASCO ESTEVE, Almudena</t>
  </si>
  <si>
    <t>FERNÁNDEZ DE DIEGO, Ana</t>
  </si>
  <si>
    <t>HEDBERG BERTRAND, Camilla</t>
  </si>
  <si>
    <t>SANZ BARRIO, Marta</t>
  </si>
  <si>
    <t>VILARASAU AMOROS, Andrea</t>
  </si>
  <si>
    <t>SANCHEZ LOBATO, Rocío</t>
  </si>
  <si>
    <t>JIMÉNEZ MARTÍN, Lucía</t>
  </si>
  <si>
    <t>SANZ BARRIO, Patricia</t>
  </si>
  <si>
    <t>PEREZ IGUARÁN, Cristina</t>
  </si>
  <si>
    <t>FOLCH SOLA, Elia</t>
  </si>
  <si>
    <t>PALACIOS SIEGENTHALER, María</t>
  </si>
  <si>
    <t>FERRER SAURA, Olivia</t>
  </si>
  <si>
    <t>CALVO SANZ, Silvia</t>
  </si>
  <si>
    <t>ARRESE CORTADELLAS, Anna</t>
  </si>
  <si>
    <t>FELIP SANTAMARIA, Cristina</t>
  </si>
  <si>
    <t>DIEGUEZ GONZÁLEZ DE MESA, Ana</t>
  </si>
  <si>
    <t>CALVO SANZ, Irene</t>
  </si>
  <si>
    <t>CASTRO LANDEIRA, Bárbara</t>
  </si>
  <si>
    <t>SILVA ZAMORA, Marta</t>
  </si>
</sst>
</file>

<file path=xl/styles.xml><?xml version="1.0" encoding="utf-8"?>
<styleSheet xmlns="http://schemas.openxmlformats.org/spreadsheetml/2006/main">
  <numFmts count="2">
    <numFmt numFmtId="164" formatCode="General_);[Red]\-General_)"/>
    <numFmt numFmtId="165" formatCode="0.0"/>
  </numFmts>
  <fonts count="24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News Gothic MT"/>
      <family val="2"/>
    </font>
    <font>
      <b/>
      <sz val="10"/>
      <name val="News Gothic MT"/>
      <family val="2"/>
    </font>
    <font>
      <b/>
      <sz val="32"/>
      <name val="News Gothic MT"/>
      <family val="2"/>
    </font>
    <font>
      <b/>
      <sz val="12"/>
      <name val="Tahoma"/>
      <family val="2"/>
    </font>
    <font>
      <sz val="12"/>
      <name val="Tahoma"/>
      <family val="2"/>
    </font>
    <font>
      <sz val="14"/>
      <name val="NewsGothic"/>
    </font>
    <font>
      <sz val="14"/>
      <name val="News Gothic MT"/>
      <family val="2"/>
    </font>
    <font>
      <b/>
      <sz val="46"/>
      <color indexed="18"/>
      <name val="Britannic Bold"/>
      <family val="2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Arial Narrow Italic"/>
    </font>
    <font>
      <sz val="12"/>
      <color theme="0"/>
      <name val="NewsGothic"/>
    </font>
    <font>
      <b/>
      <sz val="14"/>
      <color indexed="18"/>
      <name val="Calibri"/>
      <family val="2"/>
      <scheme val="minor"/>
    </font>
    <font>
      <sz val="18"/>
      <color indexed="18"/>
      <name val="Calibri"/>
      <family val="2"/>
      <scheme val="minor"/>
    </font>
    <font>
      <b/>
      <sz val="18"/>
      <color indexed="18"/>
      <name val="Calibri"/>
      <family val="2"/>
      <scheme val="minor"/>
    </font>
    <font>
      <sz val="12"/>
      <color indexed="1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rgb="FF000099"/>
        <bgColor indexed="8"/>
      </patternFill>
    </fill>
    <fill>
      <patternFill patternType="solid">
        <fgColor rgb="FF000099"/>
        <bgColor indexed="47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9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164" fontId="7" fillId="0" borderId="0" xfId="0" applyNumberFormat="1" applyFont="1" applyBorder="1" applyProtection="1">
      <protection locked="0"/>
    </xf>
    <xf numFmtId="0" fontId="9" fillId="0" borderId="0" xfId="0" applyFont="1" applyAlignment="1"/>
    <xf numFmtId="0" fontId="10" fillId="0" borderId="0" xfId="0" applyFont="1" applyBorder="1" applyAlignment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Alignment="1" applyProtection="1">
      <protection locked="0"/>
    </xf>
    <xf numFmtId="0" fontId="15" fillId="0" borderId="0" xfId="0" applyFont="1" applyBorder="1" applyProtection="1">
      <protection locked="0"/>
    </xf>
    <xf numFmtId="0" fontId="14" fillId="0" borderId="0" xfId="0" applyFont="1" applyBorder="1" applyProtection="1">
      <protection locked="0"/>
    </xf>
    <xf numFmtId="0" fontId="16" fillId="4" borderId="20" xfId="0" applyFont="1" applyFill="1" applyBorder="1" applyAlignment="1" applyProtection="1">
      <alignment horizontal="center" vertical="center"/>
      <protection locked="0"/>
    </xf>
    <xf numFmtId="0" fontId="14" fillId="4" borderId="20" xfId="0" applyFont="1" applyFill="1" applyBorder="1" applyAlignment="1" applyProtection="1">
      <alignment horizontal="left" vertical="center"/>
      <protection locked="0"/>
    </xf>
    <xf numFmtId="0" fontId="14" fillId="4" borderId="20" xfId="0" applyFont="1" applyFill="1" applyBorder="1" applyAlignment="1" applyProtection="1">
      <alignment horizontal="center" vertical="center" wrapText="1"/>
      <protection locked="0"/>
    </xf>
    <xf numFmtId="0" fontId="14" fillId="4" borderId="20" xfId="0" applyFont="1" applyFill="1" applyBorder="1" applyAlignment="1" applyProtection="1">
      <alignment horizontal="center" vertical="center"/>
      <protection locked="0"/>
    </xf>
    <xf numFmtId="0" fontId="16" fillId="4" borderId="27" xfId="0" applyFont="1" applyFill="1" applyBorder="1" applyAlignment="1" applyProtection="1">
      <alignment horizontal="center" vertical="center"/>
      <protection locked="0"/>
    </xf>
    <xf numFmtId="0" fontId="16" fillId="4" borderId="7" xfId="0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3" fillId="0" borderId="0" xfId="0" applyFont="1" applyAlignment="1"/>
    <xf numFmtId="0" fontId="16" fillId="4" borderId="29" xfId="0" applyFont="1" applyFill="1" applyBorder="1" applyAlignment="1" applyProtection="1">
      <alignment horizontal="center" vertical="center"/>
      <protection locked="0"/>
    </xf>
    <xf numFmtId="0" fontId="16" fillId="4" borderId="30" xfId="0" applyFont="1" applyFill="1" applyBorder="1" applyAlignment="1" applyProtection="1">
      <alignment horizontal="center" vertical="center"/>
      <protection locked="0"/>
    </xf>
    <xf numFmtId="0" fontId="16" fillId="4" borderId="28" xfId="0" applyFont="1" applyFill="1" applyBorder="1" applyAlignment="1" applyProtection="1">
      <alignment horizontal="center" vertical="center"/>
      <protection locked="0"/>
    </xf>
    <xf numFmtId="0" fontId="16" fillId="4" borderId="31" xfId="0" applyFont="1" applyFill="1" applyBorder="1" applyAlignment="1" applyProtection="1">
      <alignment horizontal="center" vertical="center"/>
      <protection locked="0"/>
    </xf>
    <xf numFmtId="0" fontId="16" fillId="4" borderId="32" xfId="0" applyFont="1" applyFill="1" applyBorder="1" applyAlignment="1" applyProtection="1">
      <alignment horizontal="center" vertical="center"/>
      <protection locked="0"/>
    </xf>
    <xf numFmtId="0" fontId="16" fillId="4" borderId="33" xfId="0" applyFont="1" applyFill="1" applyBorder="1" applyAlignment="1" applyProtection="1">
      <alignment horizontal="center" vertical="center"/>
      <protection locked="0"/>
    </xf>
    <xf numFmtId="0" fontId="16" fillId="4" borderId="3" xfId="0" applyFont="1" applyFill="1" applyBorder="1" applyAlignment="1" applyProtection="1">
      <alignment horizontal="center" vertical="center"/>
      <protection locked="0"/>
    </xf>
    <xf numFmtId="0" fontId="16" fillId="4" borderId="5" xfId="0" applyFont="1" applyFill="1" applyBorder="1" applyAlignment="1" applyProtection="1">
      <alignment horizontal="center" vertical="center"/>
      <protection locked="0"/>
    </xf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16" fillId="4" borderId="0" xfId="0" applyFont="1" applyFill="1" applyBorder="1" applyAlignment="1" applyProtection="1">
      <alignment horizontal="center" vertical="center"/>
      <protection locked="0"/>
    </xf>
    <xf numFmtId="0" fontId="16" fillId="4" borderId="23" xfId="0" applyFont="1" applyFill="1" applyBorder="1" applyAlignment="1" applyProtection="1">
      <alignment horizontal="center" vertical="center"/>
      <protection locked="0"/>
    </xf>
    <xf numFmtId="0" fontId="16" fillId="0" borderId="37" xfId="0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vertical="center"/>
      <protection locked="0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6" borderId="11" xfId="0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center" vertical="center"/>
      <protection locked="0"/>
    </xf>
    <xf numFmtId="0" fontId="21" fillId="0" borderId="12" xfId="0" quotePrefix="1" applyFont="1" applyFill="1" applyBorder="1" applyAlignment="1" applyProtection="1">
      <alignment horizontal="center" vertical="center"/>
      <protection locked="0"/>
    </xf>
    <xf numFmtId="0" fontId="21" fillId="0" borderId="34" xfId="0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 applyProtection="1">
      <alignment horizontal="center" vertical="center"/>
      <protection locked="0"/>
    </xf>
    <xf numFmtId="0" fontId="21" fillId="7" borderId="13" xfId="0" applyFont="1" applyFill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6" borderId="10" xfId="0" applyFont="1" applyFill="1" applyBorder="1" applyAlignment="1" applyProtection="1">
      <alignment horizontal="center" vertical="center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21" fillId="0" borderId="5" xfId="0" quotePrefix="1" applyFont="1" applyFill="1" applyBorder="1" applyAlignment="1" applyProtection="1">
      <alignment horizontal="center" vertical="center"/>
      <protection locked="0"/>
    </xf>
    <xf numFmtId="0" fontId="21" fillId="0" borderId="35" xfId="0" applyFont="1" applyBorder="1" applyAlignment="1" applyProtection="1">
      <alignment horizontal="center" vertical="center"/>
      <protection locked="0"/>
    </xf>
    <xf numFmtId="0" fontId="21" fillId="0" borderId="3" xfId="0" applyFont="1" applyBorder="1" applyAlignment="1" applyProtection="1">
      <alignment horizontal="center" vertical="center"/>
      <protection locked="0"/>
    </xf>
    <xf numFmtId="0" fontId="21" fillId="7" borderId="9" xfId="0" applyFont="1" applyFill="1" applyBorder="1" applyAlignment="1" applyProtection="1">
      <alignment horizontal="center" vertical="center"/>
      <protection locked="0"/>
    </xf>
    <xf numFmtId="0" fontId="21" fillId="0" borderId="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8" xfId="0" applyFont="1" applyBorder="1" applyAlignment="1" applyProtection="1">
      <alignment vertical="center"/>
      <protection locked="0"/>
    </xf>
    <xf numFmtId="0" fontId="21" fillId="0" borderId="3" xfId="0" applyFont="1" applyFill="1" applyBorder="1" applyAlignment="1">
      <alignment horizontal="center" vertical="center"/>
    </xf>
    <xf numFmtId="0" fontId="21" fillId="0" borderId="35" xfId="0" quotePrefix="1" applyFont="1" applyBorder="1" applyAlignment="1" applyProtection="1">
      <alignment horizontal="center" vertical="center"/>
      <protection locked="0"/>
    </xf>
    <xf numFmtId="0" fontId="21" fillId="0" borderId="3" xfId="0" quotePrefix="1" applyFont="1" applyBorder="1" applyAlignment="1" applyProtection="1">
      <alignment horizontal="center" vertical="center"/>
      <protection locked="0"/>
    </xf>
    <xf numFmtId="0" fontId="21" fillId="7" borderId="9" xfId="0" quotePrefix="1" applyFont="1" applyFill="1" applyBorder="1" applyAlignment="1" applyProtection="1">
      <alignment horizontal="center" vertical="center"/>
      <protection locked="0"/>
    </xf>
    <xf numFmtId="0" fontId="21" fillId="0" borderId="5" xfId="0" applyFont="1" applyFill="1" applyBorder="1" applyAlignment="1" applyProtection="1">
      <alignment horizontal="center" vertical="center"/>
      <protection locked="0"/>
    </xf>
    <xf numFmtId="0" fontId="21" fillId="0" borderId="35" xfId="0" applyFont="1" applyFill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vertical="center"/>
      <protection locked="0"/>
    </xf>
    <xf numFmtId="0" fontId="21" fillId="6" borderId="16" xfId="0" applyFont="1" applyFill="1" applyBorder="1" applyAlignment="1" applyProtection="1">
      <alignment horizontal="center" vertical="center"/>
      <protection locked="0"/>
    </xf>
    <xf numFmtId="0" fontId="21" fillId="0" borderId="17" xfId="0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>
      <alignment horizontal="center" vertical="center"/>
    </xf>
    <xf numFmtId="0" fontId="16" fillId="4" borderId="39" xfId="0" applyFont="1" applyFill="1" applyBorder="1" applyAlignment="1" applyProtection="1">
      <alignment horizontal="center" vertical="center"/>
      <protection locked="0"/>
    </xf>
    <xf numFmtId="0" fontId="16" fillId="4" borderId="40" xfId="0" applyFont="1" applyFill="1" applyBorder="1" applyAlignment="1" applyProtection="1">
      <alignment horizontal="center" vertical="center"/>
      <protection locked="0"/>
    </xf>
    <xf numFmtId="0" fontId="16" fillId="4" borderId="41" xfId="0" applyFont="1" applyFill="1" applyBorder="1" applyAlignment="1" applyProtection="1">
      <alignment horizontal="center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21" fillId="7" borderId="6" xfId="0" applyFont="1" applyFill="1" applyBorder="1" applyAlignment="1" applyProtection="1">
      <alignment horizontal="center" vertical="center"/>
      <protection locked="0"/>
    </xf>
    <xf numFmtId="0" fontId="21" fillId="7" borderId="6" xfId="0" quotePrefix="1" applyFont="1" applyFill="1" applyBorder="1" applyAlignment="1" applyProtection="1">
      <alignment horizontal="center" vertical="center"/>
      <protection locked="0"/>
    </xf>
    <xf numFmtId="0" fontId="21" fillId="7" borderId="6" xfId="0" applyFont="1" applyFill="1" applyBorder="1" applyAlignment="1">
      <alignment horizontal="center" vertical="center"/>
    </xf>
    <xf numFmtId="0" fontId="14" fillId="4" borderId="41" xfId="0" applyFont="1" applyFill="1" applyBorder="1" applyAlignment="1" applyProtection="1">
      <alignment horizontal="center" vertical="center"/>
      <protection locked="0"/>
    </xf>
    <xf numFmtId="0" fontId="17" fillId="0" borderId="4" xfId="0" applyFont="1" applyBorder="1"/>
    <xf numFmtId="0" fontId="17" fillId="0" borderId="12" xfId="0" applyFont="1" applyBorder="1"/>
    <xf numFmtId="0" fontId="17" fillId="0" borderId="6" xfId="0" applyFont="1" applyBorder="1"/>
    <xf numFmtId="0" fontId="21" fillId="0" borderId="4" xfId="0" applyFont="1" applyFill="1" applyBorder="1" applyAlignment="1" applyProtection="1">
      <alignment vertical="center"/>
      <protection locked="0"/>
    </xf>
    <xf numFmtId="0" fontId="21" fillId="0" borderId="12" xfId="0" applyFont="1" applyBorder="1" applyAlignment="1" applyProtection="1">
      <alignment horizontal="right" vertical="center"/>
      <protection locked="0"/>
    </xf>
    <xf numFmtId="0" fontId="21" fillId="2" borderId="12" xfId="0" applyFont="1" applyFill="1" applyBorder="1" applyAlignment="1" applyProtection="1">
      <alignment vertical="center"/>
      <protection locked="0"/>
    </xf>
    <xf numFmtId="165" fontId="22" fillId="0" borderId="6" xfId="0" applyNumberFormat="1" applyFont="1" applyBorder="1" applyAlignment="1" applyProtection="1">
      <alignment horizontal="center" vertical="center"/>
      <protection locked="0"/>
    </xf>
    <xf numFmtId="0" fontId="21" fillId="3" borderId="12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0" fontId="21" fillId="0" borderId="5" xfId="0" quotePrefix="1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34" xfId="0" quotePrefix="1" applyFont="1" applyBorder="1" applyAlignment="1" applyProtection="1">
      <alignment horizontal="center" vertical="center"/>
      <protection locked="0"/>
    </xf>
    <xf numFmtId="0" fontId="21" fillId="0" borderId="4" xfId="0" quotePrefix="1" applyFont="1" applyBorder="1" applyAlignment="1" applyProtection="1">
      <alignment horizontal="center" vertical="center"/>
      <protection locked="0"/>
    </xf>
    <xf numFmtId="0" fontId="21" fillId="7" borderId="13" xfId="0" quotePrefix="1" applyFont="1" applyFill="1" applyBorder="1" applyAlignment="1" applyProtection="1">
      <alignment horizontal="center" vertical="center"/>
      <protection locked="0"/>
    </xf>
    <xf numFmtId="0" fontId="21" fillId="0" borderId="4" xfId="0" quotePrefix="1" applyFont="1" applyFill="1" applyBorder="1" applyAlignment="1" applyProtection="1">
      <alignment horizontal="center" vertical="center"/>
      <protection locked="0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23" fillId="0" borderId="5" xfId="0" applyFont="1" applyFill="1" applyBorder="1" applyAlignment="1" applyProtection="1">
      <alignment horizontal="center" vertical="center"/>
      <protection locked="0"/>
    </xf>
    <xf numFmtId="0" fontId="21" fillId="0" borderId="18" xfId="0" quotePrefix="1" applyFont="1" applyFill="1" applyBorder="1" applyAlignment="1" applyProtection="1">
      <alignment horizontal="center" vertical="center"/>
      <protection locked="0"/>
    </xf>
    <xf numFmtId="0" fontId="21" fillId="0" borderId="3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7" borderId="13" xfId="0" applyFont="1" applyFill="1" applyBorder="1" applyAlignment="1">
      <alignment horizontal="center" vertical="center"/>
    </xf>
    <xf numFmtId="17" fontId="21" fillId="0" borderId="9" xfId="0" applyNumberFormat="1" applyFont="1" applyBorder="1" applyAlignment="1" applyProtection="1">
      <alignment vertical="center"/>
      <protection locked="0"/>
    </xf>
    <xf numFmtId="164" fontId="14" fillId="5" borderId="21" xfId="0" applyNumberFormat="1" applyFont="1" applyFill="1" applyBorder="1" applyAlignment="1" applyProtection="1">
      <alignment horizontal="center" vertical="center"/>
      <protection locked="0"/>
    </xf>
    <xf numFmtId="164" fontId="14" fillId="5" borderId="22" xfId="0" applyNumberFormat="1" applyFont="1" applyFill="1" applyBorder="1" applyAlignment="1" applyProtection="1">
      <alignment horizontal="center" vertical="center"/>
      <protection locked="0"/>
    </xf>
    <xf numFmtId="164" fontId="14" fillId="5" borderId="23" xfId="0" applyNumberFormat="1" applyFont="1" applyFill="1" applyBorder="1" applyAlignment="1" applyProtection="1">
      <alignment horizontal="center" vertical="center"/>
      <protection locked="0"/>
    </xf>
    <xf numFmtId="164" fontId="14" fillId="5" borderId="21" xfId="0" applyNumberFormat="1" applyFont="1" applyFill="1" applyBorder="1" applyAlignment="1" applyProtection="1">
      <alignment horizontal="center"/>
      <protection locked="0"/>
    </xf>
    <xf numFmtId="164" fontId="14" fillId="5" borderId="22" xfId="0" applyNumberFormat="1" applyFont="1" applyFill="1" applyBorder="1" applyAlignment="1" applyProtection="1">
      <alignment horizontal="center"/>
      <protection locked="0"/>
    </xf>
    <xf numFmtId="164" fontId="14" fillId="5" borderId="23" xfId="0" applyNumberFormat="1" applyFont="1" applyFill="1" applyBorder="1" applyAlignment="1" applyProtection="1">
      <alignment horizontal="center"/>
      <protection locked="0"/>
    </xf>
    <xf numFmtId="0" fontId="14" fillId="5" borderId="24" xfId="0" applyFont="1" applyFill="1" applyBorder="1" applyAlignment="1" applyProtection="1">
      <alignment horizontal="center" vertical="center"/>
      <protection locked="0"/>
    </xf>
    <xf numFmtId="0" fontId="14" fillId="5" borderId="25" xfId="0" applyFont="1" applyFill="1" applyBorder="1" applyAlignment="1" applyProtection="1">
      <alignment horizontal="center" vertical="center"/>
      <protection locked="0"/>
    </xf>
    <xf numFmtId="0" fontId="14" fillId="5" borderId="26" xfId="0" applyFont="1" applyFill="1" applyBorder="1" applyAlignment="1" applyProtection="1">
      <alignment horizontal="center" vertical="center"/>
      <protection locked="0"/>
    </xf>
    <xf numFmtId="164" fontId="14" fillId="5" borderId="24" xfId="0" applyNumberFormat="1" applyFont="1" applyFill="1" applyBorder="1" applyAlignment="1" applyProtection="1">
      <alignment horizontal="center" vertical="center"/>
      <protection locked="0"/>
    </xf>
    <xf numFmtId="164" fontId="14" fillId="5" borderId="25" xfId="0" applyNumberFormat="1" applyFont="1" applyFill="1" applyBorder="1" applyAlignment="1" applyProtection="1">
      <alignment horizontal="center" vertical="center"/>
      <protection locked="0"/>
    </xf>
    <xf numFmtId="164" fontId="14" fillId="5" borderId="26" xfId="0" applyNumberFormat="1" applyFont="1" applyFill="1" applyBorder="1" applyAlignment="1" applyProtection="1">
      <alignment horizontal="center" vertical="center"/>
      <protection locked="0"/>
    </xf>
    <xf numFmtId="0" fontId="21" fillId="0" borderId="3" xfId="0" applyFont="1" applyBorder="1" applyAlignment="1">
      <alignment horizontal="center" vertical="center"/>
    </xf>
    <xf numFmtId="0" fontId="21" fillId="0" borderId="36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7" borderId="3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2866650</xdr:colOff>
      <xdr:row>0</xdr:row>
      <xdr:rowOff>150160</xdr:rowOff>
    </xdr:from>
    <xdr:to>
      <xdr:col>2</xdr:col>
      <xdr:colOff>900620</xdr:colOff>
      <xdr:row>3</xdr:row>
      <xdr:rowOff>18678</xdr:rowOff>
    </xdr:to>
    <xdr:pic>
      <xdr:nvPicPr>
        <xdr:cNvPr id="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300" y="150160"/>
          <a:ext cx="752850" cy="1059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578976</xdr:colOff>
      <xdr:row>0</xdr:row>
      <xdr:rowOff>149412</xdr:rowOff>
    </xdr:from>
    <xdr:to>
      <xdr:col>1</xdr:col>
      <xdr:colOff>1045882</xdr:colOff>
      <xdr:row>3</xdr:row>
      <xdr:rowOff>93382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8976" y="149412"/>
          <a:ext cx="1095556" cy="1134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3"/>
  <sheetViews>
    <sheetView tabSelected="1" zoomScale="47" zoomScaleNormal="47" zoomScaleSheetLayoutView="50" workbookViewId="0">
      <selection sqref="A1:U83"/>
    </sheetView>
  </sheetViews>
  <sheetFormatPr baseColWidth="10" defaultColWidth="11.44140625" defaultRowHeight="18"/>
  <cols>
    <col min="1" max="1" width="7.33203125" customWidth="1"/>
    <col min="2" max="2" width="42.21875" customWidth="1"/>
    <col min="3" max="3" width="13.6640625" style="11" customWidth="1"/>
    <col min="4" max="4" width="7.88671875" customWidth="1"/>
    <col min="5" max="7" width="9.77734375" style="36" customWidth="1"/>
    <col min="8" max="8" width="10.88671875" style="36" customWidth="1"/>
    <col min="9" max="9" width="10.33203125" style="36" customWidth="1"/>
    <col min="10" max="10" width="9.109375" style="36" customWidth="1"/>
    <col min="11" max="11" width="11.6640625" style="36" customWidth="1"/>
    <col min="12" max="14" width="8.77734375" style="36" customWidth="1"/>
    <col min="15" max="15" width="10.109375" style="36" customWidth="1"/>
    <col min="16" max="16" width="10.5546875" style="36" customWidth="1"/>
    <col min="17" max="17" width="10.77734375" style="36" customWidth="1"/>
    <col min="18" max="18" width="10.88671875" customWidth="1"/>
    <col min="19" max="19" width="10.44140625" customWidth="1"/>
    <col min="20" max="20" width="10.33203125" customWidth="1"/>
    <col min="21" max="21" width="10.6640625" style="8" customWidth="1"/>
    <col min="22" max="23" width="6.88671875" customWidth="1"/>
    <col min="24" max="26" width="5.77734375" customWidth="1"/>
    <col min="27" max="27" width="8.88671875" customWidth="1"/>
  </cols>
  <sheetData>
    <row r="1" spans="1:26" ht="44.25" customHeight="1">
      <c r="A1" s="4"/>
      <c r="E1" s="13" t="s">
        <v>41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7"/>
      <c r="S1" s="7"/>
      <c r="T1" s="7"/>
      <c r="U1" s="9"/>
    </row>
    <row r="2" spans="1:26" ht="32.25" customHeight="1">
      <c r="A2" s="4"/>
      <c r="C2" s="13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7"/>
      <c r="S2" s="7"/>
      <c r="T2" s="7"/>
      <c r="U2" s="9"/>
    </row>
    <row r="3" spans="1:26" ht="17.25" customHeight="1" thickBot="1">
      <c r="A3" s="5"/>
      <c r="B3" s="5"/>
      <c r="C3" s="12"/>
      <c r="D3" s="5"/>
      <c r="E3" s="38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6"/>
      <c r="T3" s="6"/>
      <c r="U3" s="10"/>
      <c r="V3" s="1"/>
      <c r="W3" s="1"/>
    </row>
    <row r="4" spans="1:26" ht="18" customHeight="1">
      <c r="A4" s="14"/>
      <c r="B4" s="14"/>
      <c r="C4" s="15"/>
      <c r="D4" s="14"/>
      <c r="E4" s="113" t="s">
        <v>42</v>
      </c>
      <c r="F4" s="114"/>
      <c r="G4" s="115"/>
      <c r="H4" s="113" t="s">
        <v>47</v>
      </c>
      <c r="I4" s="114"/>
      <c r="J4" s="114"/>
      <c r="K4" s="115"/>
      <c r="L4" s="113" t="s">
        <v>48</v>
      </c>
      <c r="M4" s="114"/>
      <c r="N4" s="115"/>
      <c r="O4" s="116" t="s">
        <v>7</v>
      </c>
      <c r="P4" s="117"/>
      <c r="Q4" s="118"/>
      <c r="R4" s="116" t="s">
        <v>49</v>
      </c>
      <c r="S4" s="117"/>
      <c r="T4" s="118"/>
      <c r="U4" s="16"/>
      <c r="V4" s="2"/>
      <c r="W4" s="2"/>
    </row>
    <row r="5" spans="1:26" ht="22.5" customHeight="1" thickBot="1">
      <c r="A5" s="14"/>
      <c r="B5" s="14"/>
      <c r="C5" s="15"/>
      <c r="D5" s="14"/>
      <c r="E5" s="119" t="s">
        <v>43</v>
      </c>
      <c r="F5" s="120"/>
      <c r="G5" s="121"/>
      <c r="H5" s="122" t="s">
        <v>23</v>
      </c>
      <c r="I5" s="123"/>
      <c r="J5" s="123"/>
      <c r="K5" s="124"/>
      <c r="L5" s="122" t="s">
        <v>44</v>
      </c>
      <c r="M5" s="123"/>
      <c r="N5" s="124"/>
      <c r="O5" s="119" t="s">
        <v>45</v>
      </c>
      <c r="P5" s="120"/>
      <c r="Q5" s="121"/>
      <c r="R5" s="119" t="s">
        <v>46</v>
      </c>
      <c r="S5" s="120"/>
      <c r="T5" s="121"/>
      <c r="U5" s="17"/>
      <c r="V5" s="3"/>
      <c r="W5" s="3"/>
    </row>
    <row r="6" spans="1:26" ht="36" customHeight="1">
      <c r="A6" s="18" t="s">
        <v>0</v>
      </c>
      <c r="B6" s="19" t="s">
        <v>19</v>
      </c>
      <c r="C6" s="20" t="s">
        <v>12</v>
      </c>
      <c r="D6" s="21" t="s">
        <v>5</v>
      </c>
      <c r="E6" s="22" t="s">
        <v>1</v>
      </c>
      <c r="F6" s="23" t="s">
        <v>6</v>
      </c>
      <c r="G6" s="29" t="s">
        <v>2</v>
      </c>
      <c r="H6" s="31" t="s">
        <v>3</v>
      </c>
      <c r="I6" s="31" t="s">
        <v>20</v>
      </c>
      <c r="J6" s="27" t="s">
        <v>6</v>
      </c>
      <c r="K6" s="30" t="s">
        <v>3</v>
      </c>
      <c r="L6" s="22" t="s">
        <v>1</v>
      </c>
      <c r="M6" s="28" t="s">
        <v>6</v>
      </c>
      <c r="N6" s="42" t="s">
        <v>2</v>
      </c>
      <c r="O6" s="80" t="s">
        <v>1</v>
      </c>
      <c r="P6" s="23" t="s">
        <v>6</v>
      </c>
      <c r="Q6" s="82" t="s">
        <v>2</v>
      </c>
      <c r="R6" s="80" t="s">
        <v>1</v>
      </c>
      <c r="S6" s="23" t="s">
        <v>6</v>
      </c>
      <c r="T6" s="81" t="s">
        <v>2</v>
      </c>
      <c r="U6" s="88" t="s">
        <v>18</v>
      </c>
      <c r="V6" s="3"/>
      <c r="W6" s="3"/>
    </row>
    <row r="7" spans="1:26" ht="18.75" customHeight="1">
      <c r="A7" s="24"/>
      <c r="B7" s="24"/>
      <c r="C7" s="25"/>
      <c r="D7" s="24"/>
      <c r="E7" s="40"/>
      <c r="F7" s="26">
        <v>223</v>
      </c>
      <c r="G7" s="40"/>
      <c r="H7" s="32" t="s">
        <v>1</v>
      </c>
      <c r="I7" s="33" t="s">
        <v>4</v>
      </c>
      <c r="J7" s="27">
        <v>149</v>
      </c>
      <c r="K7" s="30" t="s">
        <v>4</v>
      </c>
      <c r="L7" s="43"/>
      <c r="M7" s="41">
        <v>232</v>
      </c>
      <c r="N7" s="44"/>
      <c r="O7" s="83"/>
      <c r="P7" s="33">
        <v>305</v>
      </c>
      <c r="Q7" s="84"/>
      <c r="R7" s="89"/>
      <c r="S7" s="33">
        <v>296</v>
      </c>
      <c r="T7" s="90"/>
      <c r="U7" s="91"/>
      <c r="V7" s="3"/>
      <c r="W7" s="3"/>
    </row>
    <row r="8" spans="1:26" ht="24" customHeight="1">
      <c r="A8" s="45">
        <v>1</v>
      </c>
      <c r="B8" s="46" t="s">
        <v>24</v>
      </c>
      <c r="C8" s="46" t="s">
        <v>10</v>
      </c>
      <c r="D8" s="75">
        <v>1995</v>
      </c>
      <c r="E8" s="49">
        <v>226</v>
      </c>
      <c r="F8" s="49">
        <f>IF(E8=0,"0",($F$7)-(E8)+15)</f>
        <v>12</v>
      </c>
      <c r="G8" s="106"/>
      <c r="H8" s="79">
        <v>152</v>
      </c>
      <c r="I8" s="99"/>
      <c r="J8" s="49">
        <f>IF(H8=0,"0",($J$7)-(H8)+10)</f>
        <v>7</v>
      </c>
      <c r="K8" s="109"/>
      <c r="L8" s="110">
        <v>222</v>
      </c>
      <c r="M8" s="49">
        <f>IF(L8=0,"0",($M$7)-(L8)+15)</f>
        <v>25</v>
      </c>
      <c r="N8" s="111">
        <v>5</v>
      </c>
      <c r="O8" s="79">
        <v>292</v>
      </c>
      <c r="P8" s="49">
        <f>IF(O8=0,"0",($P$7)-(O8)+20)</f>
        <v>33</v>
      </c>
      <c r="Q8" s="87">
        <v>5</v>
      </c>
      <c r="R8" s="97">
        <v>288</v>
      </c>
      <c r="S8" s="93">
        <f>IF(R8=0,"0",($S$7)-(R8)+20)</f>
        <v>28</v>
      </c>
      <c r="T8" s="96"/>
      <c r="U8" s="95">
        <f>SUM(V8:Z8)-MIN(V8:Z8)</f>
        <v>108</v>
      </c>
      <c r="V8" s="34">
        <f>SUM(F8:G8)</f>
        <v>12</v>
      </c>
      <c r="W8" s="34">
        <f>SUM(J8:K8)</f>
        <v>7</v>
      </c>
      <c r="X8" s="35">
        <f>SUM(M8:N8)</f>
        <v>30</v>
      </c>
      <c r="Y8" s="35">
        <f>SUM(P8:Q8)</f>
        <v>38</v>
      </c>
      <c r="Z8" s="35">
        <f>SUM(S8:T8)</f>
        <v>28</v>
      </c>
    </row>
    <row r="9" spans="1:26" ht="24" customHeight="1">
      <c r="A9" s="56">
        <v>2</v>
      </c>
      <c r="B9" s="57" t="s">
        <v>15</v>
      </c>
      <c r="C9" s="46" t="s">
        <v>10</v>
      </c>
      <c r="D9" s="58">
        <v>1995</v>
      </c>
      <c r="E9" s="59">
        <v>212</v>
      </c>
      <c r="F9" s="59">
        <f>IF(E9=0,"0",($F$7)-(E9)+15)</f>
        <v>26</v>
      </c>
      <c r="G9" s="60">
        <v>5</v>
      </c>
      <c r="H9" s="61">
        <v>141</v>
      </c>
      <c r="I9" s="62" t="s">
        <v>74</v>
      </c>
      <c r="J9" s="59">
        <f>IF(H9=0,"0",($J$7)-(H9)+10)</f>
        <v>18</v>
      </c>
      <c r="K9" s="63">
        <v>4</v>
      </c>
      <c r="L9" s="64">
        <v>229</v>
      </c>
      <c r="M9" s="49">
        <f>IF(L9=0,"0",($M$7)-(L9)+15)</f>
        <v>18</v>
      </c>
      <c r="N9" s="65"/>
      <c r="O9" s="51">
        <v>303</v>
      </c>
      <c r="P9" s="49">
        <f>IF(O9=0,"0",($P$7)-(O9)+20)</f>
        <v>22</v>
      </c>
      <c r="Q9" s="85"/>
      <c r="R9" s="92"/>
      <c r="S9" s="93" t="str">
        <f>IF(R9=0,"0",($S$7)-(R9)+20)</f>
        <v>0</v>
      </c>
      <c r="T9" s="94"/>
      <c r="U9" s="95">
        <f>SUM(V9:Z9)-MIN(V9:Z9)</f>
        <v>93</v>
      </c>
      <c r="V9" s="34">
        <f>SUM(F9:G9)</f>
        <v>31</v>
      </c>
      <c r="W9" s="34">
        <f>SUM(J9:K9)</f>
        <v>22</v>
      </c>
      <c r="X9" s="35">
        <f>SUM(M9:N9)</f>
        <v>18</v>
      </c>
      <c r="Y9" s="35">
        <f>SUM(P9:Q9)</f>
        <v>22</v>
      </c>
      <c r="Z9" s="35">
        <f>SUM(S9:T9)</f>
        <v>0</v>
      </c>
    </row>
    <row r="10" spans="1:26" ht="24" customHeight="1">
      <c r="A10" s="45">
        <v>3</v>
      </c>
      <c r="B10" s="57" t="s">
        <v>27</v>
      </c>
      <c r="C10" s="57" t="s">
        <v>30</v>
      </c>
      <c r="D10" s="66">
        <v>1992</v>
      </c>
      <c r="E10" s="67">
        <v>227</v>
      </c>
      <c r="F10" s="59">
        <f>IF(E10=0,"0",($F$7)-(E10)+15)</f>
        <v>11</v>
      </c>
      <c r="G10" s="60"/>
      <c r="H10" s="61">
        <v>143</v>
      </c>
      <c r="I10" s="107" t="s">
        <v>75</v>
      </c>
      <c r="J10" s="59">
        <f>IF(H10=0,"0",($J$7)-(H10)+10)</f>
        <v>16</v>
      </c>
      <c r="K10" s="70">
        <v>10</v>
      </c>
      <c r="L10" s="71"/>
      <c r="M10" s="49" t="str">
        <f>IF(L10=0,"0",($M$7)-(L10)+15)</f>
        <v>0</v>
      </c>
      <c r="N10" s="72"/>
      <c r="O10" s="103">
        <v>303</v>
      </c>
      <c r="P10" s="49">
        <f>IF(O10=0,"0",($P$7)-(O10)+20)</f>
        <v>22</v>
      </c>
      <c r="Q10" s="86"/>
      <c r="R10" s="92">
        <v>284</v>
      </c>
      <c r="S10" s="93">
        <f>IF(R10=0,"0",($S$7)-(R10)+20)</f>
        <v>32</v>
      </c>
      <c r="T10" s="94"/>
      <c r="U10" s="95">
        <f>SUM(V10:Z10)-MIN(V10:Z10)</f>
        <v>91</v>
      </c>
      <c r="V10" s="34">
        <f>SUM(F10:G10)</f>
        <v>11</v>
      </c>
      <c r="W10" s="34">
        <f>SUM(J10:K10)</f>
        <v>26</v>
      </c>
      <c r="X10" s="35">
        <f>SUM(M10:N10)</f>
        <v>0</v>
      </c>
      <c r="Y10" s="35">
        <f>SUM(P10:Q10)</f>
        <v>22</v>
      </c>
      <c r="Z10" s="35">
        <f>SUM(S10:T10)</f>
        <v>32</v>
      </c>
    </row>
    <row r="11" spans="1:26" ht="24" customHeight="1">
      <c r="A11" s="45">
        <v>4</v>
      </c>
      <c r="B11" s="57" t="s">
        <v>17</v>
      </c>
      <c r="C11" s="57" t="s">
        <v>10</v>
      </c>
      <c r="D11" s="75">
        <v>1995</v>
      </c>
      <c r="E11" s="49">
        <v>215</v>
      </c>
      <c r="F11" s="59">
        <f>IF(E11=0,"0",($F$7)-(E11)+15)</f>
        <v>23</v>
      </c>
      <c r="G11" s="60"/>
      <c r="H11" s="61">
        <v>142</v>
      </c>
      <c r="I11" s="62" t="s">
        <v>72</v>
      </c>
      <c r="J11" s="59">
        <f>IF(H11=0,"0",($J$7)-(H11)+10)</f>
        <v>17</v>
      </c>
      <c r="K11" s="74">
        <v>2</v>
      </c>
      <c r="L11" s="64">
        <v>227</v>
      </c>
      <c r="M11" s="49">
        <f>IF(L11=0,"0",($M$7)-(L11)+15)</f>
        <v>20</v>
      </c>
      <c r="N11" s="65"/>
      <c r="O11" s="51">
        <v>302</v>
      </c>
      <c r="P11" s="49">
        <f>IF(O11=0,"0",($P$7)-(O11)+20)</f>
        <v>23</v>
      </c>
      <c r="Q11" s="85"/>
      <c r="R11" s="92"/>
      <c r="S11" s="93" t="str">
        <f>IF(R11=0,"0",($S$7)-(R11)+20)</f>
        <v>0</v>
      </c>
      <c r="T11" s="94"/>
      <c r="U11" s="95">
        <f>SUM(V11:Z11)-MIN(V11:Z11)</f>
        <v>85</v>
      </c>
      <c r="V11" s="34">
        <f>SUM(F11:G11)</f>
        <v>23</v>
      </c>
      <c r="W11" s="34">
        <f>SUM(J11:K11)</f>
        <v>19</v>
      </c>
      <c r="X11" s="35">
        <f>SUM(M11:N11)</f>
        <v>20</v>
      </c>
      <c r="Y11" s="35">
        <f>SUM(P11:Q11)</f>
        <v>23</v>
      </c>
      <c r="Z11" s="35">
        <f>SUM(S11:T11)</f>
        <v>0</v>
      </c>
    </row>
    <row r="12" spans="1:26" ht="24" customHeight="1">
      <c r="A12" s="56">
        <v>5</v>
      </c>
      <c r="B12" s="57" t="s">
        <v>95</v>
      </c>
      <c r="C12" s="57" t="s">
        <v>29</v>
      </c>
      <c r="D12" s="58">
        <v>1993</v>
      </c>
      <c r="E12" s="59"/>
      <c r="F12" s="59" t="str">
        <f>IF(E12=0,"0",($F$8)-(E12)+15)</f>
        <v>0</v>
      </c>
      <c r="G12" s="60"/>
      <c r="H12" s="61"/>
      <c r="I12" s="62"/>
      <c r="J12" s="59" t="str">
        <f>IF(H12=0,"0",($J$7)-(H12)+10)</f>
        <v>0</v>
      </c>
      <c r="K12" s="70"/>
      <c r="L12" s="71"/>
      <c r="M12" s="49" t="str">
        <f>IF(L12=0,"0",($M$7)-(L12)+15)</f>
        <v>0</v>
      </c>
      <c r="N12" s="72"/>
      <c r="O12" s="103">
        <v>290</v>
      </c>
      <c r="P12" s="49">
        <f>IF(O12=0,"0",($P$7)-(O12)+20)</f>
        <v>35</v>
      </c>
      <c r="Q12" s="86">
        <v>10</v>
      </c>
      <c r="R12" s="92">
        <v>285</v>
      </c>
      <c r="S12" s="93">
        <f>IF(R12=0,"0",($S$7)-(R12)+20)</f>
        <v>31</v>
      </c>
      <c r="T12" s="94"/>
      <c r="U12" s="95">
        <f>SUM(V12:Z12)-MIN(V12:Z12)</f>
        <v>76</v>
      </c>
      <c r="V12" s="34">
        <f>SUM(F12:G12)</f>
        <v>0</v>
      </c>
      <c r="W12" s="34">
        <f>SUM(J12:K12)</f>
        <v>0</v>
      </c>
      <c r="X12" s="35">
        <f>SUM(M12:N12)</f>
        <v>0</v>
      </c>
      <c r="Y12" s="35">
        <f>SUM(P12:Q12)</f>
        <v>45</v>
      </c>
      <c r="Z12" s="35">
        <f>SUM(S12:T12)</f>
        <v>31</v>
      </c>
    </row>
    <row r="13" spans="1:26" ht="24" customHeight="1">
      <c r="A13" s="45">
        <v>6</v>
      </c>
      <c r="B13" s="57" t="s">
        <v>16</v>
      </c>
      <c r="C13" s="46" t="s">
        <v>9</v>
      </c>
      <c r="D13" s="58">
        <v>1994</v>
      </c>
      <c r="E13" s="59">
        <v>225</v>
      </c>
      <c r="F13" s="59">
        <f>IF(E13=0,"0",($F$7)-(E13)+15)</f>
        <v>13</v>
      </c>
      <c r="G13" s="60"/>
      <c r="H13" s="69">
        <v>136</v>
      </c>
      <c r="I13" s="98" t="s">
        <v>72</v>
      </c>
      <c r="J13" s="59">
        <f>IF(H13=0,"0",($J$7)-(H13)+10)</f>
        <v>23</v>
      </c>
      <c r="K13" s="63">
        <v>2</v>
      </c>
      <c r="L13" s="64">
        <v>233</v>
      </c>
      <c r="M13" s="49">
        <f>IF(L13=0,"0",($M$7)-(L13)+15)</f>
        <v>14</v>
      </c>
      <c r="N13" s="65"/>
      <c r="O13" s="51">
        <v>304</v>
      </c>
      <c r="P13" s="49">
        <f>IF(O13=0,"0",($P$7)-(O13)+20)</f>
        <v>21</v>
      </c>
      <c r="Q13" s="85"/>
      <c r="R13" s="97"/>
      <c r="S13" s="93" t="str">
        <f>IF(R13=0,"0",($S$7)-(R13)+20)</f>
        <v>0</v>
      </c>
      <c r="T13" s="96"/>
      <c r="U13" s="95">
        <f>SUM(V13:Z13)-MIN(V13:Z13)</f>
        <v>73</v>
      </c>
      <c r="V13" s="34">
        <f>SUM(F13:G13)</f>
        <v>13</v>
      </c>
      <c r="W13" s="34">
        <f>SUM(J13:K13)</f>
        <v>25</v>
      </c>
      <c r="X13" s="35">
        <f>SUM(M13:N13)</f>
        <v>14</v>
      </c>
      <c r="Y13" s="35">
        <f>SUM(P13:Q13)</f>
        <v>21</v>
      </c>
      <c r="Z13" s="35">
        <f>SUM(S13:T13)</f>
        <v>0</v>
      </c>
    </row>
    <row r="14" spans="1:26" ht="24" customHeight="1">
      <c r="A14" s="45">
        <v>7</v>
      </c>
      <c r="B14" s="68" t="s">
        <v>13</v>
      </c>
      <c r="C14" s="57" t="s">
        <v>10</v>
      </c>
      <c r="D14" s="104">
        <v>1995</v>
      </c>
      <c r="E14" s="105">
        <v>219</v>
      </c>
      <c r="F14" s="59">
        <f>IF(E14=0,"0",($F$7)-(E14)+15)</f>
        <v>19</v>
      </c>
      <c r="G14" s="50"/>
      <c r="H14" s="51">
        <v>148</v>
      </c>
      <c r="I14" s="52" t="s">
        <v>73</v>
      </c>
      <c r="J14" s="59">
        <f>IF(H14=0,"0",($J$7)-(H14)+10)</f>
        <v>11</v>
      </c>
      <c r="K14" s="53">
        <v>7</v>
      </c>
      <c r="L14" s="54">
        <v>231</v>
      </c>
      <c r="M14" s="49">
        <f>IF(L14=0,"0",($M$7)-(L14)+15)</f>
        <v>16</v>
      </c>
      <c r="N14" s="55"/>
      <c r="O14" s="51">
        <v>310</v>
      </c>
      <c r="P14" s="49">
        <f>IF(O14=0,"0",($P$7)-(O14)+20)</f>
        <v>15</v>
      </c>
      <c r="Q14" s="85"/>
      <c r="R14" s="92"/>
      <c r="S14" s="93" t="str">
        <f>IF(R14=0,"0",($S$7)-(R14)+20)</f>
        <v>0</v>
      </c>
      <c r="T14" s="94"/>
      <c r="U14" s="95">
        <f>SUM(V14:Z14)-MIN(V14:Z14)</f>
        <v>68</v>
      </c>
      <c r="V14" s="34">
        <f>SUM(F14:G14)</f>
        <v>19</v>
      </c>
      <c r="W14" s="34">
        <f>SUM(J14:K14)</f>
        <v>18</v>
      </c>
      <c r="X14" s="35">
        <f>SUM(M14:N14)</f>
        <v>16</v>
      </c>
      <c r="Y14" s="35">
        <f>SUM(P14:Q14)</f>
        <v>15</v>
      </c>
      <c r="Z14" s="35">
        <f>SUM(S14:T14)</f>
        <v>0</v>
      </c>
    </row>
    <row r="15" spans="1:26" ht="24" customHeight="1">
      <c r="A15" s="56">
        <v>8</v>
      </c>
      <c r="B15" s="57" t="s">
        <v>66</v>
      </c>
      <c r="C15" s="57" t="s">
        <v>29</v>
      </c>
      <c r="D15" s="66">
        <v>1993</v>
      </c>
      <c r="E15" s="67">
        <v>228</v>
      </c>
      <c r="F15" s="59">
        <f>IF(E15=0,"0",($F$7)-(E15)+15)</f>
        <v>10</v>
      </c>
      <c r="G15" s="60"/>
      <c r="H15" s="61"/>
      <c r="I15" s="62"/>
      <c r="J15" s="59" t="str">
        <f>IF(H15=0,"0",($J$7)-(H15)+10)</f>
        <v>0</v>
      </c>
      <c r="K15" s="70"/>
      <c r="L15" s="71"/>
      <c r="M15" s="49" t="str">
        <f>IF(L15=0,"0",($M$7)-(L15)+15)</f>
        <v>0</v>
      </c>
      <c r="N15" s="72"/>
      <c r="O15" s="103">
        <v>302</v>
      </c>
      <c r="P15" s="49">
        <f>IF(O15=0,"0",($P$7)-(O15)+20)</f>
        <v>23</v>
      </c>
      <c r="Q15" s="86"/>
      <c r="R15" s="92">
        <v>287</v>
      </c>
      <c r="S15" s="93">
        <f>IF(R15=0,"0",($S$7)-(R15)+20)</f>
        <v>29</v>
      </c>
      <c r="T15" s="94"/>
      <c r="U15" s="95">
        <f>SUM(V15:Z15)-MIN(V15:Z15)</f>
        <v>62</v>
      </c>
      <c r="V15" s="34">
        <f>SUM(F15:G15)</f>
        <v>10</v>
      </c>
      <c r="W15" s="34">
        <f>SUM(J15:K15)</f>
        <v>0</v>
      </c>
      <c r="X15" s="35">
        <f>SUM(M15:N15)</f>
        <v>0</v>
      </c>
      <c r="Y15" s="35">
        <f>SUM(P15:Q15)</f>
        <v>23</v>
      </c>
      <c r="Z15" s="35">
        <f>SUM(S15:T15)</f>
        <v>29</v>
      </c>
    </row>
    <row r="16" spans="1:26" ht="24" customHeight="1">
      <c r="A16" s="45">
        <v>9</v>
      </c>
      <c r="B16" s="57" t="s">
        <v>51</v>
      </c>
      <c r="C16" s="46" t="s">
        <v>11</v>
      </c>
      <c r="D16" s="47">
        <v>1997</v>
      </c>
      <c r="E16" s="48">
        <v>222</v>
      </c>
      <c r="F16" s="59">
        <f>IF(E16=0,"0",($F$7)-(E16)+15)</f>
        <v>16</v>
      </c>
      <c r="G16" s="60"/>
      <c r="H16" s="61"/>
      <c r="I16" s="62"/>
      <c r="J16" s="59" t="str">
        <f>IF(H16=0,"0",($J$7)-(H16)+10)</f>
        <v>0</v>
      </c>
      <c r="K16" s="70"/>
      <c r="L16" s="71">
        <v>229</v>
      </c>
      <c r="M16" s="49">
        <f>IF(L16=0,"0",($M$7)-(L16)+15)</f>
        <v>18</v>
      </c>
      <c r="N16" s="72"/>
      <c r="O16" s="103">
        <v>302</v>
      </c>
      <c r="P16" s="49">
        <f>IF(O16=0,"0",($P$7)-(O16)+20)</f>
        <v>23</v>
      </c>
      <c r="Q16" s="86"/>
      <c r="R16" s="92"/>
      <c r="S16" s="93" t="str">
        <f>IF(R16=0,"0",($S$7)-(R16)+20)</f>
        <v>0</v>
      </c>
      <c r="T16" s="94"/>
      <c r="U16" s="95">
        <f>SUM(V16:Z16)-MIN(V16:Z16)</f>
        <v>57</v>
      </c>
      <c r="V16" s="34">
        <f>SUM(F16:G16)</f>
        <v>16</v>
      </c>
      <c r="W16" s="34">
        <f>SUM(J16:K16)</f>
        <v>0</v>
      </c>
      <c r="X16" s="35">
        <f>SUM(M16:N16)</f>
        <v>18</v>
      </c>
      <c r="Y16" s="35">
        <f>SUM(P16:Q16)</f>
        <v>23</v>
      </c>
      <c r="Z16" s="35">
        <f>SUM(S16:T16)</f>
        <v>0</v>
      </c>
    </row>
    <row r="17" spans="1:26" ht="24" customHeight="1">
      <c r="A17" s="45"/>
      <c r="B17" s="57" t="s">
        <v>14</v>
      </c>
      <c r="C17" s="57" t="s">
        <v>9</v>
      </c>
      <c r="D17" s="58">
        <v>1994</v>
      </c>
      <c r="E17" s="59">
        <v>232</v>
      </c>
      <c r="F17" s="59">
        <f>IF(E17=0,"0",($F$7)-(E17)+15)</f>
        <v>6</v>
      </c>
      <c r="G17" s="50"/>
      <c r="H17" s="51">
        <v>151</v>
      </c>
      <c r="I17" s="52"/>
      <c r="J17" s="59">
        <f>IF(H17=0,"0",($J$7)-(H17)+10)</f>
        <v>8</v>
      </c>
      <c r="K17" s="100"/>
      <c r="L17" s="101">
        <v>224</v>
      </c>
      <c r="M17" s="49">
        <f>IF(L17=0,"0",($M$7)-(L17)+15)</f>
        <v>23</v>
      </c>
      <c r="N17" s="102"/>
      <c r="O17" s="103">
        <v>305</v>
      </c>
      <c r="P17" s="49">
        <f>IF(O17=0,"0",($P$7)-(O17)+20)</f>
        <v>20</v>
      </c>
      <c r="Q17" s="86"/>
      <c r="R17" s="92"/>
      <c r="S17" s="93" t="str">
        <f>IF(R17=0,"0",($S$7)-(R17)+20)</f>
        <v>0</v>
      </c>
      <c r="T17" s="94"/>
      <c r="U17" s="95">
        <f>SUM(V17:Z17)-MIN(V17:Z17)</f>
        <v>57</v>
      </c>
      <c r="V17" s="34">
        <f>SUM(F17:G17)</f>
        <v>6</v>
      </c>
      <c r="W17" s="34">
        <f>SUM(J17:K17)</f>
        <v>8</v>
      </c>
      <c r="X17" s="35">
        <f>SUM(M17:N17)</f>
        <v>23</v>
      </c>
      <c r="Y17" s="35">
        <f>SUM(P17:Q17)</f>
        <v>20</v>
      </c>
      <c r="Z17" s="35">
        <f>SUM(S17:T17)</f>
        <v>0</v>
      </c>
    </row>
    <row r="18" spans="1:26" ht="24" customHeight="1">
      <c r="A18" s="56">
        <v>11</v>
      </c>
      <c r="B18" s="57" t="s">
        <v>22</v>
      </c>
      <c r="C18" s="46" t="s">
        <v>10</v>
      </c>
      <c r="D18" s="58">
        <v>1995</v>
      </c>
      <c r="E18" s="59">
        <v>214</v>
      </c>
      <c r="F18" s="59">
        <f>IF(E18=0,"0",($F$7)-(E18)+15)</f>
        <v>24</v>
      </c>
      <c r="G18" s="60"/>
      <c r="H18" s="61">
        <v>154</v>
      </c>
      <c r="I18" s="62"/>
      <c r="J18" s="59">
        <f>IF(H18=0,"0",($J$7)-(H18)+10)</f>
        <v>5</v>
      </c>
      <c r="K18" s="63"/>
      <c r="L18" s="64">
        <v>233</v>
      </c>
      <c r="M18" s="49">
        <f>IF(L18=0,"0",($M$7)-(L18)+15)</f>
        <v>14</v>
      </c>
      <c r="N18" s="65"/>
      <c r="O18" s="51">
        <v>313</v>
      </c>
      <c r="P18" s="49">
        <f>IF(O18=0,"0",($P$7)-(O18)+20)</f>
        <v>12</v>
      </c>
      <c r="Q18" s="85"/>
      <c r="R18" s="92"/>
      <c r="S18" s="93" t="str">
        <f>IF(R18=0,"0",($S$7)-(R18)+20)</f>
        <v>0</v>
      </c>
      <c r="T18" s="96"/>
      <c r="U18" s="95">
        <f>SUM(V18:Z18)-MIN(V18:Z18)</f>
        <v>55</v>
      </c>
      <c r="V18" s="34">
        <f>SUM(F18:G18)</f>
        <v>24</v>
      </c>
      <c r="W18" s="34">
        <f>SUM(J18:K18)</f>
        <v>5</v>
      </c>
      <c r="X18" s="35">
        <f>SUM(M18:N18)</f>
        <v>14</v>
      </c>
      <c r="Y18" s="35">
        <f>SUM(P18:Q18)</f>
        <v>12</v>
      </c>
      <c r="Z18" s="35">
        <f>SUM(S18:T18)</f>
        <v>0</v>
      </c>
    </row>
    <row r="19" spans="1:26" ht="24" customHeight="1">
      <c r="A19" s="45">
        <v>12</v>
      </c>
      <c r="B19" s="57" t="s">
        <v>96</v>
      </c>
      <c r="C19" s="57" t="s">
        <v>30</v>
      </c>
      <c r="D19" s="75">
        <v>1992</v>
      </c>
      <c r="E19" s="49"/>
      <c r="F19" s="59" t="str">
        <f>IF(E19=0,"0",($F$8)-(E19)+15)</f>
        <v>0</v>
      </c>
      <c r="G19" s="60"/>
      <c r="H19" s="61"/>
      <c r="I19" s="62"/>
      <c r="J19" s="59" t="str">
        <f>IF(H19=0,"0",($J$7)-(H19)+10)</f>
        <v>0</v>
      </c>
      <c r="K19" s="70"/>
      <c r="L19" s="71"/>
      <c r="M19" s="49" t="str">
        <f>IF(L19=0,"0",($M$7)-(L19)+15)</f>
        <v>0</v>
      </c>
      <c r="N19" s="72"/>
      <c r="O19" s="103">
        <v>303</v>
      </c>
      <c r="P19" s="49">
        <f>IF(O19=0,"0",($P$7)-(O19)+20)</f>
        <v>22</v>
      </c>
      <c r="Q19" s="86"/>
      <c r="R19" s="92">
        <v>284</v>
      </c>
      <c r="S19" s="93">
        <f>IF(R19=0,"0",($S$7)-(R19)+20)</f>
        <v>32</v>
      </c>
      <c r="T19" s="94"/>
      <c r="U19" s="95">
        <f>SUM(V19:Z19)-MIN(V19:Z19)</f>
        <v>54</v>
      </c>
      <c r="V19" s="34">
        <f>SUM(F19:G19)</f>
        <v>0</v>
      </c>
      <c r="W19" s="34">
        <f>SUM(J19:K19)</f>
        <v>0</v>
      </c>
      <c r="X19" s="35">
        <f>SUM(M19:N19)</f>
        <v>0</v>
      </c>
      <c r="Y19" s="35">
        <f>SUM(P19:Q19)</f>
        <v>22</v>
      </c>
      <c r="Z19" s="35">
        <f>SUM(S19:T19)</f>
        <v>32</v>
      </c>
    </row>
    <row r="20" spans="1:26" ht="24" customHeight="1">
      <c r="A20" s="45">
        <v>13</v>
      </c>
      <c r="B20" s="57" t="s">
        <v>55</v>
      </c>
      <c r="C20" s="57" t="s">
        <v>38</v>
      </c>
      <c r="D20" s="58">
        <v>1998</v>
      </c>
      <c r="E20" s="59">
        <v>229</v>
      </c>
      <c r="F20" s="59">
        <f>IF(E20=0,"0",($F$7)-(E20)+15)</f>
        <v>9</v>
      </c>
      <c r="G20" s="60"/>
      <c r="H20" s="61"/>
      <c r="I20" s="62"/>
      <c r="J20" s="59" t="str">
        <f>IF(H20=0,"0",($J$7)-(H20)+10)</f>
        <v>0</v>
      </c>
      <c r="K20" s="70"/>
      <c r="L20" s="71">
        <v>224</v>
      </c>
      <c r="M20" s="49">
        <f>IF(L20=0,"0",($M$7)-(L20)+15)</f>
        <v>23</v>
      </c>
      <c r="N20" s="72"/>
      <c r="O20" s="103">
        <v>305</v>
      </c>
      <c r="P20" s="49">
        <f>IF(O20=0,"0",($P$7)-(O20)+20)</f>
        <v>20</v>
      </c>
      <c r="Q20" s="86"/>
      <c r="R20" s="92"/>
      <c r="S20" s="93" t="str">
        <f>IF(R20=0,"0",($S$7)-(R20)+20)</f>
        <v>0</v>
      </c>
      <c r="T20" s="94"/>
      <c r="U20" s="95">
        <f>SUM(V20:Z20)-MIN(V20:Z20)</f>
        <v>52</v>
      </c>
      <c r="V20" s="34">
        <f>SUM(F20:G20)</f>
        <v>9</v>
      </c>
      <c r="W20" s="34">
        <f>SUM(J20:K20)</f>
        <v>0</v>
      </c>
      <c r="X20" s="35">
        <f>SUM(M20:N20)</f>
        <v>23</v>
      </c>
      <c r="Y20" s="35">
        <f>SUM(P20:Q20)</f>
        <v>20</v>
      </c>
      <c r="Z20" s="35">
        <f>SUM(S20:T20)</f>
        <v>0</v>
      </c>
    </row>
    <row r="21" spans="1:26" ht="24" customHeight="1">
      <c r="A21" s="56">
        <v>14</v>
      </c>
      <c r="B21" s="57" t="s">
        <v>50</v>
      </c>
      <c r="C21" s="57" t="s">
        <v>38</v>
      </c>
      <c r="D21" s="58">
        <v>1998</v>
      </c>
      <c r="E21" s="59">
        <v>220</v>
      </c>
      <c r="F21" s="59">
        <f>IF(E21=0,"0",($F$7)-(E21)+15)</f>
        <v>18</v>
      </c>
      <c r="G21" s="60"/>
      <c r="H21" s="61"/>
      <c r="I21" s="62"/>
      <c r="J21" s="59" t="str">
        <f>IF(H21=0,"0",($J$7)-(H21)+10)</f>
        <v>0</v>
      </c>
      <c r="K21" s="63"/>
      <c r="L21" s="64">
        <v>226</v>
      </c>
      <c r="M21" s="49">
        <f>IF(L21=0,"0",($M$7)-(L21)+15)</f>
        <v>21</v>
      </c>
      <c r="N21" s="65"/>
      <c r="O21" s="51">
        <v>315</v>
      </c>
      <c r="P21" s="49">
        <f>IF(O21=0,"0",($P$7)-(O21)+20)</f>
        <v>10</v>
      </c>
      <c r="Q21" s="85"/>
      <c r="R21" s="92"/>
      <c r="S21" s="93" t="str">
        <f>IF(R21=0,"0",($S$7)-(R21)+20)</f>
        <v>0</v>
      </c>
      <c r="T21" s="96"/>
      <c r="U21" s="95">
        <f>SUM(V21:Z21)-MIN(V21:Z21)</f>
        <v>49</v>
      </c>
      <c r="V21" s="34">
        <f>SUM(F21:G21)</f>
        <v>18</v>
      </c>
      <c r="W21" s="34">
        <f>SUM(J21:K21)</f>
        <v>0</v>
      </c>
      <c r="X21" s="35">
        <f>SUM(M21:N21)</f>
        <v>21</v>
      </c>
      <c r="Y21" s="35">
        <f>SUM(P21:Q21)</f>
        <v>10</v>
      </c>
      <c r="Z21" s="35">
        <f>SUM(S21:T21)</f>
        <v>0</v>
      </c>
    </row>
    <row r="22" spans="1:26" ht="24" customHeight="1">
      <c r="A22" s="45"/>
      <c r="B22" s="57" t="s">
        <v>67</v>
      </c>
      <c r="C22" s="57" t="s">
        <v>8</v>
      </c>
      <c r="D22" s="58">
        <v>1996</v>
      </c>
      <c r="E22" s="67"/>
      <c r="F22" s="59" t="str">
        <f>IF(E22=0,"0",($F$7)-(E22)+15)</f>
        <v>0</v>
      </c>
      <c r="G22" s="50"/>
      <c r="H22" s="51">
        <v>146</v>
      </c>
      <c r="I22" s="52" t="s">
        <v>72</v>
      </c>
      <c r="J22" s="59">
        <f>IF(H22=0,"0",($J$7)-(H22)+10)</f>
        <v>13</v>
      </c>
      <c r="K22" s="100">
        <v>2</v>
      </c>
      <c r="L22" s="101">
        <v>232</v>
      </c>
      <c r="M22" s="49">
        <f>IF(L22=0,"0",($M$7)-(L22)+15)</f>
        <v>15</v>
      </c>
      <c r="N22" s="102"/>
      <c r="O22" s="103">
        <v>306</v>
      </c>
      <c r="P22" s="49">
        <f>IF(O22=0,"0",($P$7)-(O22)+20)</f>
        <v>19</v>
      </c>
      <c r="Q22" s="86"/>
      <c r="R22" s="92"/>
      <c r="S22" s="93" t="str">
        <f>IF(R22=0,"0",($S$7)-(R22)+20)</f>
        <v>0</v>
      </c>
      <c r="T22" s="94"/>
      <c r="U22" s="95">
        <f>SUM(V22:Z22)-MIN(V22:Z22)</f>
        <v>49</v>
      </c>
      <c r="V22" s="34">
        <f>SUM(F22:G22)</f>
        <v>0</v>
      </c>
      <c r="W22" s="34">
        <f>SUM(J22:K22)</f>
        <v>15</v>
      </c>
      <c r="X22" s="35">
        <f>SUM(M22:N22)</f>
        <v>15</v>
      </c>
      <c r="Y22" s="35">
        <f>SUM(P22:Q22)</f>
        <v>19</v>
      </c>
      <c r="Z22" s="35">
        <f>SUM(S22:T22)</f>
        <v>0</v>
      </c>
    </row>
    <row r="23" spans="1:26" ht="24" customHeight="1">
      <c r="A23" s="45"/>
      <c r="B23" s="57" t="s">
        <v>58</v>
      </c>
      <c r="C23" s="57" t="s">
        <v>10</v>
      </c>
      <c r="D23" s="58">
        <v>1995</v>
      </c>
      <c r="E23" s="59">
        <v>231</v>
      </c>
      <c r="F23" s="59">
        <f>IF(E23=0,"0",($F$7)-(E23)+15)</f>
        <v>7</v>
      </c>
      <c r="G23" s="50"/>
      <c r="H23" s="51">
        <v>146</v>
      </c>
      <c r="I23" s="52" t="s">
        <v>74</v>
      </c>
      <c r="J23" s="59">
        <f>IF(H23=0,"0",($J$7)-(H23)+10)</f>
        <v>13</v>
      </c>
      <c r="K23" s="100">
        <v>4</v>
      </c>
      <c r="L23" s="101">
        <v>232</v>
      </c>
      <c r="M23" s="49">
        <f>IF(L23=0,"0",($M$7)-(L23)+15)</f>
        <v>15</v>
      </c>
      <c r="N23" s="102"/>
      <c r="O23" s="103">
        <v>315</v>
      </c>
      <c r="P23" s="49">
        <f>IF(O23=0,"0",($P$7)-(O23)+20)</f>
        <v>10</v>
      </c>
      <c r="Q23" s="86"/>
      <c r="R23" s="92"/>
      <c r="S23" s="93" t="str">
        <f>IF(R23=0,"0",($S$7)-(R23)+20)</f>
        <v>0</v>
      </c>
      <c r="T23" s="94"/>
      <c r="U23" s="95">
        <f>SUM(V23:Z23)-MIN(V23:Z23)</f>
        <v>49</v>
      </c>
      <c r="V23" s="34">
        <f>SUM(F23:G23)</f>
        <v>7</v>
      </c>
      <c r="W23" s="34">
        <f>SUM(J23:K23)</f>
        <v>17</v>
      </c>
      <c r="X23" s="35">
        <f>SUM(M23:N23)</f>
        <v>15</v>
      </c>
      <c r="Y23" s="35">
        <f>SUM(P23:Q23)</f>
        <v>10</v>
      </c>
      <c r="Z23" s="35">
        <f>SUM(S23:T23)</f>
        <v>0</v>
      </c>
    </row>
    <row r="24" spans="1:26" ht="24" customHeight="1">
      <c r="A24" s="56">
        <v>17</v>
      </c>
      <c r="B24" s="57" t="s">
        <v>98</v>
      </c>
      <c r="C24" s="57" t="s">
        <v>29</v>
      </c>
      <c r="D24" s="58">
        <v>1993</v>
      </c>
      <c r="E24" s="49"/>
      <c r="F24" s="59" t="str">
        <f>IF(E24=0,"0",($F$8)-(E24)+15)</f>
        <v>0</v>
      </c>
      <c r="G24" s="60"/>
      <c r="H24" s="61"/>
      <c r="I24" s="62"/>
      <c r="J24" s="59" t="str">
        <f>IF(H24=0,"0",($J$7)-(H24)+10)</f>
        <v>0</v>
      </c>
      <c r="K24" s="70"/>
      <c r="L24" s="71"/>
      <c r="M24" s="49" t="str">
        <f>IF(L24=0,"0",($M$7)-(L24)+15)</f>
        <v>0</v>
      </c>
      <c r="N24" s="72"/>
      <c r="O24" s="103">
        <v>311</v>
      </c>
      <c r="P24" s="49">
        <f>IF(O24=0,"0",($P$7)-(O24)+20)</f>
        <v>14</v>
      </c>
      <c r="Q24" s="86"/>
      <c r="R24" s="92">
        <v>283</v>
      </c>
      <c r="S24" s="93">
        <f>IF(R24=0,"0",($S$7)-(R24)+20)</f>
        <v>33</v>
      </c>
      <c r="T24" s="94"/>
      <c r="U24" s="95">
        <f>SUM(V24:Z24)-MIN(V24:Z24)</f>
        <v>47</v>
      </c>
      <c r="V24" s="34">
        <f>SUM(F24:G24)</f>
        <v>0</v>
      </c>
      <c r="W24" s="34">
        <f>SUM(J24:K24)</f>
        <v>0</v>
      </c>
      <c r="X24" s="35">
        <f>SUM(M24:N24)</f>
        <v>0</v>
      </c>
      <c r="Y24" s="35">
        <f>SUM(P24:Q24)</f>
        <v>14</v>
      </c>
      <c r="Z24" s="35">
        <f>SUM(S24:T24)</f>
        <v>33</v>
      </c>
    </row>
    <row r="25" spans="1:26" ht="24" customHeight="1">
      <c r="A25" s="45">
        <v>18</v>
      </c>
      <c r="B25" s="57" t="s">
        <v>32</v>
      </c>
      <c r="C25" s="57" t="s">
        <v>28</v>
      </c>
      <c r="D25" s="66">
        <v>1989</v>
      </c>
      <c r="E25" s="48">
        <v>218</v>
      </c>
      <c r="F25" s="59">
        <f>IF(E25=0,"0",($F$7)-(E25)+15)</f>
        <v>20</v>
      </c>
      <c r="G25" s="60"/>
      <c r="H25" s="61">
        <v>148</v>
      </c>
      <c r="I25" s="62"/>
      <c r="J25" s="59">
        <f>IF(H25=0,"0",($J$7)-(H25)+10)</f>
        <v>11</v>
      </c>
      <c r="K25" s="70"/>
      <c r="L25" s="71"/>
      <c r="M25" s="49" t="str">
        <f>IF(L25=0,"0",($M$7)-(L25)+15)</f>
        <v>0</v>
      </c>
      <c r="N25" s="72"/>
      <c r="O25" s="103">
        <v>310</v>
      </c>
      <c r="P25" s="49">
        <f>IF(O25=0,"0",($P$7)-(O25)+20)</f>
        <v>15</v>
      </c>
      <c r="Q25" s="86"/>
      <c r="R25" s="92"/>
      <c r="S25" s="93" t="str">
        <f>IF(R25=0,"0",($S$7)-(R25)+20)</f>
        <v>0</v>
      </c>
      <c r="T25" s="94"/>
      <c r="U25" s="95">
        <f>SUM(V25:Z25)-MIN(V25:Z25)</f>
        <v>46</v>
      </c>
      <c r="V25" s="34">
        <f>SUM(F25:G25)</f>
        <v>20</v>
      </c>
      <c r="W25" s="34">
        <f>SUM(J25:K25)</f>
        <v>11</v>
      </c>
      <c r="X25" s="35">
        <f>SUM(M25:N25)</f>
        <v>0</v>
      </c>
      <c r="Y25" s="35">
        <f>SUM(P25:Q25)</f>
        <v>15</v>
      </c>
      <c r="Z25" s="35">
        <f>SUM(S25:T25)</f>
        <v>0</v>
      </c>
    </row>
    <row r="26" spans="1:26" ht="24" customHeight="1">
      <c r="A26" s="45">
        <v>19</v>
      </c>
      <c r="B26" s="57" t="s">
        <v>57</v>
      </c>
      <c r="C26" s="57" t="s">
        <v>10</v>
      </c>
      <c r="D26" s="58">
        <v>1995</v>
      </c>
      <c r="E26" s="49">
        <v>230</v>
      </c>
      <c r="F26" s="59">
        <f>IF(E26=0,"0",($F$7)-(E26)+15)</f>
        <v>8</v>
      </c>
      <c r="G26" s="77"/>
      <c r="H26" s="78">
        <v>154</v>
      </c>
      <c r="I26" s="108"/>
      <c r="J26" s="59">
        <f>IF(H26=0,"0",($J$7)-(H26)+10)</f>
        <v>5</v>
      </c>
      <c r="K26" s="126"/>
      <c r="L26" s="127">
        <v>230</v>
      </c>
      <c r="M26" s="49">
        <f>IF(L26=0,"0",($M$7)-(L26)+15)</f>
        <v>17</v>
      </c>
      <c r="N26" s="128"/>
      <c r="O26" s="51">
        <v>311</v>
      </c>
      <c r="P26" s="49">
        <f>IF(O26=0,"0",($P$7)-(O26)+20)</f>
        <v>14</v>
      </c>
      <c r="Q26" s="85"/>
      <c r="R26" s="92"/>
      <c r="S26" s="93" t="str">
        <f>IF(R26=0,"0",($S$7)-(R26)+20)</f>
        <v>0</v>
      </c>
      <c r="T26" s="94"/>
      <c r="U26" s="95">
        <f>SUM(V26:Z26)-MIN(V26:Z26)</f>
        <v>44</v>
      </c>
      <c r="V26" s="34">
        <f>SUM(F26:G26)</f>
        <v>8</v>
      </c>
      <c r="W26" s="34">
        <f>SUM(J26:K26)</f>
        <v>5</v>
      </c>
      <c r="X26" s="35">
        <f>SUM(M26:N26)</f>
        <v>17</v>
      </c>
      <c r="Y26" s="35">
        <f>SUM(P26:Q26)</f>
        <v>14</v>
      </c>
      <c r="Z26" s="35">
        <f>SUM(S26:T26)</f>
        <v>0</v>
      </c>
    </row>
    <row r="27" spans="1:26" ht="24" customHeight="1">
      <c r="A27" s="56">
        <v>20</v>
      </c>
      <c r="B27" s="76" t="s">
        <v>33</v>
      </c>
      <c r="C27" s="57" t="s">
        <v>8</v>
      </c>
      <c r="D27" s="66">
        <v>1996</v>
      </c>
      <c r="E27" s="125">
        <v>228</v>
      </c>
      <c r="F27" s="59">
        <f>IF(E27=0,"0",($F$7)-(E27)+15)</f>
        <v>10</v>
      </c>
      <c r="G27" s="60"/>
      <c r="H27" s="61"/>
      <c r="I27" s="73"/>
      <c r="J27" s="59" t="str">
        <f>IF(H27=0,"0",($J$7)-(H27)+10)</f>
        <v>0</v>
      </c>
      <c r="K27" s="63"/>
      <c r="L27" s="64">
        <v>231</v>
      </c>
      <c r="M27" s="49">
        <f>IF(L27=0,"0",($M$7)-(L27)+15)</f>
        <v>16</v>
      </c>
      <c r="N27" s="65"/>
      <c r="O27" s="51">
        <v>309</v>
      </c>
      <c r="P27" s="49">
        <f>IF(O27=0,"0",($P$7)-(O27)+20)</f>
        <v>16</v>
      </c>
      <c r="Q27" s="85"/>
      <c r="R27" s="92"/>
      <c r="S27" s="93" t="str">
        <f>IF(R27=0,"0",($S$7)-(R27)+20)</f>
        <v>0</v>
      </c>
      <c r="T27" s="94"/>
      <c r="U27" s="95">
        <f>SUM(V27:Z27)-MIN(V27:Z27)</f>
        <v>42</v>
      </c>
      <c r="V27" s="34">
        <f>SUM(F27:G27)</f>
        <v>10</v>
      </c>
      <c r="W27" s="34">
        <f>SUM(J27:K27)</f>
        <v>0</v>
      </c>
      <c r="X27" s="35">
        <f>SUM(M27:N27)</f>
        <v>16</v>
      </c>
      <c r="Y27" s="35">
        <f>SUM(P27:Q27)</f>
        <v>16</v>
      </c>
      <c r="Z27" s="35">
        <f>SUM(S27:T27)</f>
        <v>0</v>
      </c>
    </row>
    <row r="28" spans="1:26" ht="24" customHeight="1">
      <c r="A28" s="45"/>
      <c r="B28" s="57" t="s">
        <v>100</v>
      </c>
      <c r="C28" s="57" t="s">
        <v>28</v>
      </c>
      <c r="D28" s="58">
        <v>1990</v>
      </c>
      <c r="E28" s="59"/>
      <c r="F28" s="59" t="str">
        <f>IF(E28=0,"0",($F$8)-(E28)+15)</f>
        <v>0</v>
      </c>
      <c r="G28" s="60"/>
      <c r="H28" s="61"/>
      <c r="I28" s="62"/>
      <c r="J28" s="59" t="str">
        <f>IF(H28=0,"0",($J$7)-(H28)+10)</f>
        <v>0</v>
      </c>
      <c r="K28" s="70"/>
      <c r="L28" s="71"/>
      <c r="M28" s="49" t="str">
        <f>IF(L28=0,"0",($M$7)-(L28)+15)</f>
        <v>0</v>
      </c>
      <c r="N28" s="72"/>
      <c r="O28" s="103">
        <v>313</v>
      </c>
      <c r="P28" s="49">
        <f>IF(O28=0,"0",($P$7)-(O28)+20)</f>
        <v>12</v>
      </c>
      <c r="Q28" s="86"/>
      <c r="R28" s="92">
        <v>286</v>
      </c>
      <c r="S28" s="93">
        <f>IF(R28=0,"0",($S$7)-(R28)+20)</f>
        <v>30</v>
      </c>
      <c r="T28" s="94"/>
      <c r="U28" s="95">
        <f>SUM(V28:Z28)-MIN(V28:Z28)</f>
        <v>42</v>
      </c>
      <c r="V28" s="34">
        <f>SUM(F28:G28)</f>
        <v>0</v>
      </c>
      <c r="W28" s="34">
        <f>SUM(J28:K28)</f>
        <v>0</v>
      </c>
      <c r="X28" s="35">
        <f>SUM(M28:N28)</f>
        <v>0</v>
      </c>
      <c r="Y28" s="35">
        <f>SUM(P28:Q28)</f>
        <v>12</v>
      </c>
      <c r="Z28" s="35">
        <f>SUM(S28:T28)</f>
        <v>30</v>
      </c>
    </row>
    <row r="29" spans="1:26" ht="24" customHeight="1">
      <c r="A29" s="45">
        <v>22</v>
      </c>
      <c r="B29" s="76" t="s">
        <v>60</v>
      </c>
      <c r="C29" s="46" t="s">
        <v>38</v>
      </c>
      <c r="D29" s="75">
        <v>1998</v>
      </c>
      <c r="E29" s="49">
        <v>232</v>
      </c>
      <c r="F29" s="59">
        <f>IF(E29=0,"0",($F$7)-(E29)+15)</f>
        <v>6</v>
      </c>
      <c r="G29" s="60"/>
      <c r="H29" s="61"/>
      <c r="I29" s="73"/>
      <c r="J29" s="59" t="str">
        <f>IF(H29=0,"0",($J$7)-(H29)+10)</f>
        <v>0</v>
      </c>
      <c r="K29" s="74"/>
      <c r="L29" s="64">
        <v>228</v>
      </c>
      <c r="M29" s="49">
        <f>IF(L29=0,"0",($M$7)-(L29)+15)</f>
        <v>19</v>
      </c>
      <c r="N29" s="65"/>
      <c r="O29" s="51">
        <v>310</v>
      </c>
      <c r="P29" s="49">
        <f>IF(O29=0,"0",($P$7)-(O29)+20)</f>
        <v>15</v>
      </c>
      <c r="Q29" s="85"/>
      <c r="R29" s="92"/>
      <c r="S29" s="93" t="str">
        <f>IF(R29=0,"0",($S$7)-(R29)+20)</f>
        <v>0</v>
      </c>
      <c r="T29" s="94"/>
      <c r="U29" s="95">
        <f>SUM(V29:Z29)-MIN(V29:Z29)</f>
        <v>40</v>
      </c>
      <c r="V29" s="34">
        <f>SUM(F29:G29)</f>
        <v>6</v>
      </c>
      <c r="W29" s="34">
        <f>SUM(J29:K29)</f>
        <v>0</v>
      </c>
      <c r="X29" s="35">
        <f>SUM(M29:N29)</f>
        <v>19</v>
      </c>
      <c r="Y29" s="35">
        <f>SUM(P29:Q29)</f>
        <v>15</v>
      </c>
      <c r="Z29" s="35">
        <f>SUM(S29:T29)</f>
        <v>0</v>
      </c>
    </row>
    <row r="30" spans="1:26" ht="24" customHeight="1">
      <c r="A30" s="56">
        <v>23</v>
      </c>
      <c r="B30" s="76" t="s">
        <v>31</v>
      </c>
      <c r="C30" s="46" t="s">
        <v>30</v>
      </c>
      <c r="D30" s="75">
        <v>1992</v>
      </c>
      <c r="E30" s="48">
        <v>217</v>
      </c>
      <c r="F30" s="59">
        <f>IF(E30=0,"0",($F$7)-(E30)+15)</f>
        <v>21</v>
      </c>
      <c r="G30" s="60"/>
      <c r="H30" s="61">
        <v>147</v>
      </c>
      <c r="I30" s="62" t="s">
        <v>74</v>
      </c>
      <c r="J30" s="59">
        <f>IF(H30=0,"0",($J$7)-(H30)+10)</f>
        <v>12</v>
      </c>
      <c r="K30" s="70">
        <v>4</v>
      </c>
      <c r="L30" s="71"/>
      <c r="M30" s="49" t="str">
        <f>IF(L30=0,"0",($M$7)-(L30)+15)</f>
        <v>0</v>
      </c>
      <c r="N30" s="72"/>
      <c r="O30" s="103"/>
      <c r="P30" s="49" t="str">
        <f>IF(O30=0,"0",($P$7)-(O30)+20)</f>
        <v>0</v>
      </c>
      <c r="Q30" s="86"/>
      <c r="R30" s="92"/>
      <c r="S30" s="93" t="str">
        <f>IF(R30=0,"0",($S$7)-(R30)+20)</f>
        <v>0</v>
      </c>
      <c r="T30" s="94"/>
      <c r="U30" s="95">
        <f>SUM(V30:Z30)-MIN(V30:Z30)</f>
        <v>37</v>
      </c>
      <c r="V30" s="34">
        <f>SUM(F30:G30)</f>
        <v>21</v>
      </c>
      <c r="W30" s="34">
        <f>SUM(J30:K30)</f>
        <v>16</v>
      </c>
      <c r="X30" s="35">
        <f>SUM(M30:N30)</f>
        <v>0</v>
      </c>
      <c r="Y30" s="35">
        <f>SUM(P30:Q30)</f>
        <v>0</v>
      </c>
      <c r="Z30" s="35">
        <f>SUM(S30:T30)</f>
        <v>0</v>
      </c>
    </row>
    <row r="31" spans="1:26" ht="24" customHeight="1">
      <c r="A31" s="45"/>
      <c r="B31" s="76" t="s">
        <v>25</v>
      </c>
      <c r="C31" s="46" t="s">
        <v>8</v>
      </c>
      <c r="D31" s="75">
        <v>1996</v>
      </c>
      <c r="E31" s="49">
        <v>224</v>
      </c>
      <c r="F31" s="59">
        <f>IF(E31=0,"0",($F$7)-(E31)+15)</f>
        <v>14</v>
      </c>
      <c r="G31" s="60"/>
      <c r="H31" s="61"/>
      <c r="I31" s="62"/>
      <c r="J31" s="59" t="str">
        <f>IF(H31=0,"0",($J$7)-(H31)+10)</f>
        <v>0</v>
      </c>
      <c r="K31" s="63"/>
      <c r="L31" s="64">
        <v>234</v>
      </c>
      <c r="M31" s="49">
        <f>IF(L31=0,"0",($M$7)-(L31)+15)</f>
        <v>13</v>
      </c>
      <c r="N31" s="65"/>
      <c r="O31" s="51">
        <v>315</v>
      </c>
      <c r="P31" s="49">
        <f>IF(O31=0,"0",($P$7)-(O31)+20)</f>
        <v>10</v>
      </c>
      <c r="Q31" s="85"/>
      <c r="R31" s="92"/>
      <c r="S31" s="93" t="str">
        <f>IF(R31=0,"0",($S$7)-(R31)+20)</f>
        <v>0</v>
      </c>
      <c r="T31" s="94"/>
      <c r="U31" s="95">
        <f>SUM(V31:Z31)-MIN(V31:Z31)</f>
        <v>37</v>
      </c>
      <c r="V31" s="34">
        <f>SUM(F31:G31)</f>
        <v>14</v>
      </c>
      <c r="W31" s="34">
        <f>SUM(J31:K31)</f>
        <v>0</v>
      </c>
      <c r="X31" s="35">
        <f>SUM(M31:N31)</f>
        <v>13</v>
      </c>
      <c r="Y31" s="35">
        <f>SUM(P31:Q31)</f>
        <v>10</v>
      </c>
      <c r="Z31" s="35">
        <f>SUM(S31:T31)</f>
        <v>0</v>
      </c>
    </row>
    <row r="32" spans="1:26" ht="24" customHeight="1">
      <c r="A32" s="45"/>
      <c r="B32" s="76" t="s">
        <v>76</v>
      </c>
      <c r="C32" s="57" t="s">
        <v>11</v>
      </c>
      <c r="D32" s="47">
        <v>1997</v>
      </c>
      <c r="E32" s="48"/>
      <c r="F32" s="59" t="str">
        <f>IF(E32=0,"0",($F$8)-(E32)+15)</f>
        <v>0</v>
      </c>
      <c r="G32" s="60"/>
      <c r="H32" s="61"/>
      <c r="I32" s="62"/>
      <c r="J32" s="59" t="str">
        <f>IF(H32=0,"0",($J$7)-(H32)+10)</f>
        <v>0</v>
      </c>
      <c r="K32" s="70"/>
      <c r="L32" s="71">
        <v>224</v>
      </c>
      <c r="M32" s="49">
        <f>IF(L32=0,"0",($M$7)-(L32)+15)</f>
        <v>23</v>
      </c>
      <c r="N32" s="72"/>
      <c r="O32" s="103">
        <v>311</v>
      </c>
      <c r="P32" s="49">
        <f>IF(O32=0,"0",($P$7)-(O32)+20)</f>
        <v>14</v>
      </c>
      <c r="Q32" s="86"/>
      <c r="R32" s="92"/>
      <c r="S32" s="93" t="str">
        <f>IF(R32=0,"0",($S$7)-(R32)+20)</f>
        <v>0</v>
      </c>
      <c r="T32" s="94"/>
      <c r="U32" s="95">
        <f>SUM(V32:Z32)-MIN(V32:Z32)</f>
        <v>37</v>
      </c>
      <c r="V32" s="34">
        <f>SUM(F32:G32)</f>
        <v>0</v>
      </c>
      <c r="W32" s="34">
        <f>SUM(J32:K32)</f>
        <v>0</v>
      </c>
      <c r="X32" s="35">
        <f>SUM(M32:N32)</f>
        <v>23</v>
      </c>
      <c r="Y32" s="35">
        <f>SUM(P32:Q32)</f>
        <v>14</v>
      </c>
      <c r="Z32" s="35">
        <f>SUM(S32:T32)</f>
        <v>0</v>
      </c>
    </row>
    <row r="33" spans="1:26" ht="24" customHeight="1">
      <c r="A33" s="56"/>
      <c r="B33" s="76" t="s">
        <v>111</v>
      </c>
      <c r="C33" s="57" t="s">
        <v>28</v>
      </c>
      <c r="D33" s="75">
        <v>1990</v>
      </c>
      <c r="E33" s="48"/>
      <c r="F33" s="59" t="str">
        <f>IF(E33=0,"0",($F$7)-(E33)+15)</f>
        <v>0</v>
      </c>
      <c r="G33" s="60"/>
      <c r="H33" s="61"/>
      <c r="I33" s="62"/>
      <c r="J33" s="59" t="str">
        <f>IF(H33=0,"0",($J$7)-(H33)+10)</f>
        <v>0</v>
      </c>
      <c r="K33" s="70"/>
      <c r="L33" s="71"/>
      <c r="M33" s="49" t="str">
        <f>IF(L33=0,"0",($M$7)-(L33)+15)</f>
        <v>0</v>
      </c>
      <c r="N33" s="72"/>
      <c r="O33" s="103"/>
      <c r="P33" s="49" t="str">
        <f>IF(O33=0,"0",($P$7)-(O33)+20)</f>
        <v>0</v>
      </c>
      <c r="Q33" s="86"/>
      <c r="R33" s="92">
        <v>279</v>
      </c>
      <c r="S33" s="93">
        <f>IF(R33=0,"0",($S$7)-(R33)+20)</f>
        <v>37</v>
      </c>
      <c r="T33" s="94"/>
      <c r="U33" s="95">
        <f>SUM(V33:Z33)-MIN(V33:Z33)</f>
        <v>37</v>
      </c>
      <c r="V33" s="34">
        <f>SUM(F33:G33)</f>
        <v>0</v>
      </c>
      <c r="W33" s="34">
        <f>SUM(J33:K33)</f>
        <v>0</v>
      </c>
      <c r="X33" s="35">
        <f>SUM(M33:N33)</f>
        <v>0</v>
      </c>
      <c r="Y33" s="35">
        <f>SUM(P33:Q33)</f>
        <v>0</v>
      </c>
      <c r="Z33" s="35">
        <f>SUM(S33:T33)</f>
        <v>37</v>
      </c>
    </row>
    <row r="34" spans="1:26" ht="24" customHeight="1">
      <c r="A34" s="45">
        <v>27</v>
      </c>
      <c r="B34" s="76" t="s">
        <v>97</v>
      </c>
      <c r="C34" s="57" t="s">
        <v>29</v>
      </c>
      <c r="D34" s="75">
        <v>1993</v>
      </c>
      <c r="E34" s="49"/>
      <c r="F34" s="59" t="str">
        <f>IF(E34=0,"0",($F$8)-(E34)+15)</f>
        <v>0</v>
      </c>
      <c r="G34" s="60"/>
      <c r="H34" s="61"/>
      <c r="I34" s="62"/>
      <c r="J34" s="59" t="str">
        <f>IF(H34=0,"0",($J$7)-(H34)+10)</f>
        <v>0</v>
      </c>
      <c r="K34" s="70"/>
      <c r="L34" s="71"/>
      <c r="M34" s="49" t="str">
        <f>IF(L34=0,"0",($M$7)-(L34)+15)</f>
        <v>0</v>
      </c>
      <c r="N34" s="72"/>
      <c r="O34" s="103">
        <v>309</v>
      </c>
      <c r="P34" s="49">
        <f>IF(O34=0,"0",($P$7)-(O34)+20)</f>
        <v>16</v>
      </c>
      <c r="Q34" s="86"/>
      <c r="R34" s="92">
        <v>296</v>
      </c>
      <c r="S34" s="93">
        <f>IF(R34=0,"0",($S$7)-(R34)+20)</f>
        <v>20</v>
      </c>
      <c r="T34" s="94"/>
      <c r="U34" s="95">
        <f>SUM(V34:Z34)-MIN(V34:Z34)</f>
        <v>36</v>
      </c>
      <c r="V34" s="34">
        <f>SUM(F34:G34)</f>
        <v>0</v>
      </c>
      <c r="W34" s="34">
        <f>SUM(J34:K34)</f>
        <v>0</v>
      </c>
      <c r="X34" s="35">
        <f>SUM(M34:N34)</f>
        <v>0</v>
      </c>
      <c r="Y34" s="35">
        <f>SUM(P34:Q34)</f>
        <v>16</v>
      </c>
      <c r="Z34" s="35">
        <f>SUM(S34:T34)</f>
        <v>20</v>
      </c>
    </row>
    <row r="35" spans="1:26" ht="24" customHeight="1">
      <c r="A35" s="45">
        <v>28</v>
      </c>
      <c r="B35" s="57" t="s">
        <v>53</v>
      </c>
      <c r="C35" s="57" t="s">
        <v>10</v>
      </c>
      <c r="D35" s="66">
        <v>1995</v>
      </c>
      <c r="E35" s="48">
        <v>224</v>
      </c>
      <c r="F35" s="59">
        <f>IF(E35=0,"0",($F$7)-(E35)+15)</f>
        <v>14</v>
      </c>
      <c r="G35" s="60"/>
      <c r="H35" s="61"/>
      <c r="I35" s="73"/>
      <c r="J35" s="59" t="str">
        <f>IF(H35=0,"0",($J$7)-(H35)+10)</f>
        <v>0</v>
      </c>
      <c r="K35" s="74"/>
      <c r="L35" s="64">
        <v>235</v>
      </c>
      <c r="M35" s="49">
        <f>IF(L35=0,"0",($M$7)-(L35)+15)</f>
        <v>12</v>
      </c>
      <c r="N35" s="65"/>
      <c r="O35" s="51">
        <v>316</v>
      </c>
      <c r="P35" s="49">
        <f>IF(O35=0,"0",($P$7)-(O35)+20)</f>
        <v>9</v>
      </c>
      <c r="Q35" s="85"/>
      <c r="R35" s="92"/>
      <c r="S35" s="93" t="str">
        <f>IF(R35=0,"0",($S$7)-(R35)+20)</f>
        <v>0</v>
      </c>
      <c r="T35" s="94"/>
      <c r="U35" s="95">
        <f>SUM(V35:Z35)-MIN(V35:Z35)</f>
        <v>35</v>
      </c>
      <c r="V35" s="34">
        <f>SUM(F35:G35)</f>
        <v>14</v>
      </c>
      <c r="W35" s="34">
        <f>SUM(J35:K35)</f>
        <v>0</v>
      </c>
      <c r="X35" s="35">
        <f>SUM(M35:N35)</f>
        <v>12</v>
      </c>
      <c r="Y35" s="35">
        <f>SUM(P35:Q35)</f>
        <v>9</v>
      </c>
      <c r="Z35" s="35">
        <f>SUM(S35:T35)</f>
        <v>0</v>
      </c>
    </row>
    <row r="36" spans="1:26" ht="24" customHeight="1">
      <c r="A36" s="56">
        <v>29</v>
      </c>
      <c r="B36" s="57" t="s">
        <v>68</v>
      </c>
      <c r="C36" s="57" t="s">
        <v>69</v>
      </c>
      <c r="D36" s="66">
        <v>1991</v>
      </c>
      <c r="E36" s="48"/>
      <c r="F36" s="59" t="str">
        <f>IF(E36=0,"0",($F$7)-(E36)+15)</f>
        <v>0</v>
      </c>
      <c r="G36" s="60"/>
      <c r="H36" s="61">
        <v>149</v>
      </c>
      <c r="I36" s="62"/>
      <c r="J36" s="59">
        <f>IF(H36=0,"0",($J$7)-(H36)+10)</f>
        <v>10</v>
      </c>
      <c r="K36" s="70"/>
      <c r="L36" s="71">
        <v>232</v>
      </c>
      <c r="M36" s="49">
        <f>IF(L36=0,"0",($M$7)-(L36)+15)</f>
        <v>15</v>
      </c>
      <c r="N36" s="72"/>
      <c r="O36" s="103">
        <v>316</v>
      </c>
      <c r="P36" s="49">
        <f>IF(O36=0,"0",($P$7)-(O36)+20)</f>
        <v>9</v>
      </c>
      <c r="Q36" s="86"/>
      <c r="R36" s="92"/>
      <c r="S36" s="93" t="str">
        <f>IF(R36=0,"0",($S$7)-(R36)+20)</f>
        <v>0</v>
      </c>
      <c r="T36" s="94"/>
      <c r="U36" s="95">
        <f>SUM(V36:Z36)-MIN(V36:Z36)</f>
        <v>34</v>
      </c>
      <c r="V36" s="34">
        <f>SUM(F36:G36)</f>
        <v>0</v>
      </c>
      <c r="W36" s="34">
        <f>SUM(J36:K36)</f>
        <v>10</v>
      </c>
      <c r="X36" s="35">
        <f>SUM(M36:N36)</f>
        <v>15</v>
      </c>
      <c r="Y36" s="35">
        <f>SUM(P36:Q36)</f>
        <v>9</v>
      </c>
      <c r="Z36" s="35">
        <f>SUM(S36:T36)</f>
        <v>0</v>
      </c>
    </row>
    <row r="37" spans="1:26" ht="24" customHeight="1">
      <c r="A37" s="45"/>
      <c r="B37" s="57" t="s">
        <v>92</v>
      </c>
      <c r="C37" s="57" t="s">
        <v>10</v>
      </c>
      <c r="D37" s="58">
        <v>1995</v>
      </c>
      <c r="E37" s="49"/>
      <c r="F37" s="59" t="str">
        <f>IF(E37=0,"0",($F$8)-(E37)+15)</f>
        <v>0</v>
      </c>
      <c r="G37" s="60"/>
      <c r="H37" s="61"/>
      <c r="I37" s="62"/>
      <c r="J37" s="59" t="str">
        <f>IF(H37=0,"0",($J$7)-(H37)+10)</f>
        <v>0</v>
      </c>
      <c r="K37" s="70"/>
      <c r="L37" s="71">
        <v>230</v>
      </c>
      <c r="M37" s="49">
        <f>IF(L37=0,"0",($M$7)-(L37)+15)</f>
        <v>17</v>
      </c>
      <c r="N37" s="72"/>
      <c r="O37" s="103">
        <v>308</v>
      </c>
      <c r="P37" s="49">
        <f>IF(O37=0,"0",($P$7)-(O37)+20)</f>
        <v>17</v>
      </c>
      <c r="Q37" s="86"/>
      <c r="R37" s="92"/>
      <c r="S37" s="93" t="str">
        <f>IF(R37=0,"0",($S$7)-(R37)+20)</f>
        <v>0</v>
      </c>
      <c r="T37" s="94"/>
      <c r="U37" s="95">
        <f>SUM(V37:Z37)-MIN(V37:Z37)</f>
        <v>34</v>
      </c>
      <c r="V37" s="34">
        <f>SUM(F37:G37)</f>
        <v>0</v>
      </c>
      <c r="W37" s="34">
        <f>SUM(J37:K37)</f>
        <v>0</v>
      </c>
      <c r="X37" s="35">
        <f>SUM(M37:N37)</f>
        <v>17</v>
      </c>
      <c r="Y37" s="35">
        <f>SUM(P37:Q37)</f>
        <v>17</v>
      </c>
      <c r="Z37" s="35">
        <f>SUM(S37:T37)</f>
        <v>0</v>
      </c>
    </row>
    <row r="38" spans="1:26" ht="24" customHeight="1">
      <c r="A38" s="45">
        <v>31</v>
      </c>
      <c r="B38" s="57" t="s">
        <v>63</v>
      </c>
      <c r="C38" s="57" t="s">
        <v>8</v>
      </c>
      <c r="D38" s="58">
        <v>1996</v>
      </c>
      <c r="E38" s="49">
        <v>235</v>
      </c>
      <c r="F38" s="59">
        <f>IF(E38=0,"0",($F$7)-(E38)+15)</f>
        <v>3</v>
      </c>
      <c r="G38" s="60"/>
      <c r="H38" s="61">
        <v>148</v>
      </c>
      <c r="I38" s="62"/>
      <c r="J38" s="59">
        <f>IF(H38=0,"0",($J$7)-(H38)+10)</f>
        <v>11</v>
      </c>
      <c r="K38" s="70"/>
      <c r="L38" s="71">
        <v>229</v>
      </c>
      <c r="M38" s="49">
        <f>IF(L38=0,"0",($M$7)-(L38)+15)</f>
        <v>18</v>
      </c>
      <c r="N38" s="72"/>
      <c r="O38" s="103"/>
      <c r="P38" s="49" t="str">
        <f>IF(O38=0,"0",($P$7)-(O38)+20)</f>
        <v>0</v>
      </c>
      <c r="Q38" s="86"/>
      <c r="R38" s="92"/>
      <c r="S38" s="93" t="str">
        <f>IF(R38=0,"0",($S$7)-(R38)+20)</f>
        <v>0</v>
      </c>
      <c r="T38" s="94"/>
      <c r="U38" s="95">
        <f>SUM(V38:Z38)-MIN(V38:Z38)</f>
        <v>32</v>
      </c>
      <c r="V38" s="34">
        <f>SUM(F38:G38)</f>
        <v>3</v>
      </c>
      <c r="W38" s="34">
        <f>SUM(J38:K38)</f>
        <v>11</v>
      </c>
      <c r="X38" s="35">
        <f>SUM(M38:N38)</f>
        <v>18</v>
      </c>
      <c r="Y38" s="35">
        <f>SUM(P38:Q38)</f>
        <v>0</v>
      </c>
      <c r="Z38" s="35">
        <f>SUM(S38:T38)</f>
        <v>0</v>
      </c>
    </row>
    <row r="39" spans="1:26" ht="24" customHeight="1">
      <c r="A39" s="56"/>
      <c r="B39" s="57" t="s">
        <v>37</v>
      </c>
      <c r="C39" s="57" t="s">
        <v>29</v>
      </c>
      <c r="D39" s="66">
        <v>1993</v>
      </c>
      <c r="E39" s="48">
        <v>226</v>
      </c>
      <c r="F39" s="59">
        <f>IF(E39=0,"0",($F$7)-(E39)+15)</f>
        <v>12</v>
      </c>
      <c r="G39" s="60"/>
      <c r="H39" s="61">
        <v>153</v>
      </c>
      <c r="I39" s="62"/>
      <c r="J39" s="59">
        <f>IF(H39=0,"0",($J$7)-(H39)+10)</f>
        <v>6</v>
      </c>
      <c r="K39" s="70"/>
      <c r="L39" s="71">
        <v>233</v>
      </c>
      <c r="M39" s="49">
        <f>IF(L39=0,"0",($M$7)-(L39)+15)</f>
        <v>14</v>
      </c>
      <c r="N39" s="72"/>
      <c r="O39" s="103"/>
      <c r="P39" s="49" t="str">
        <f>IF(O39=0,"0",($P$7)-(O39)+20)</f>
        <v>0</v>
      </c>
      <c r="Q39" s="86"/>
      <c r="R39" s="92"/>
      <c r="S39" s="93" t="str">
        <f>IF(R39=0,"0",($S$7)-(R39)+20)</f>
        <v>0</v>
      </c>
      <c r="T39" s="94"/>
      <c r="U39" s="95">
        <f>SUM(V39:Z39)-MIN(V39:Z39)</f>
        <v>32</v>
      </c>
      <c r="V39" s="34">
        <f>SUM(F39:G39)</f>
        <v>12</v>
      </c>
      <c r="W39" s="34">
        <f>SUM(J39:K39)</f>
        <v>6</v>
      </c>
      <c r="X39" s="35">
        <f>SUM(M39:N39)</f>
        <v>14</v>
      </c>
      <c r="Y39" s="35">
        <f>SUM(P39:Q39)</f>
        <v>0</v>
      </c>
      <c r="Z39" s="35">
        <f>SUM(S39:T39)</f>
        <v>0</v>
      </c>
    </row>
    <row r="40" spans="1:26" ht="24" customHeight="1">
      <c r="A40" s="45"/>
      <c r="B40" s="57" t="s">
        <v>77</v>
      </c>
      <c r="C40" s="57" t="s">
        <v>10</v>
      </c>
      <c r="D40" s="58">
        <v>1995</v>
      </c>
      <c r="E40" s="49"/>
      <c r="F40" s="59" t="str">
        <f>IF(E40=0,"0",($F$8)-(E40)+15)</f>
        <v>0</v>
      </c>
      <c r="G40" s="60"/>
      <c r="H40" s="61"/>
      <c r="I40" s="62"/>
      <c r="J40" s="59" t="str">
        <f>IF(H40=0,"0",($J$7)-(H40)+10)</f>
        <v>0</v>
      </c>
      <c r="K40" s="70"/>
      <c r="L40" s="64">
        <v>226</v>
      </c>
      <c r="M40" s="49">
        <f>IF(L40=0,"0",($M$7)-(L40)+15)</f>
        <v>21</v>
      </c>
      <c r="N40" s="72"/>
      <c r="O40" s="103">
        <v>314</v>
      </c>
      <c r="P40" s="49">
        <f>IF(O40=0,"0",($P$7)-(O40)+20)</f>
        <v>11</v>
      </c>
      <c r="Q40" s="86"/>
      <c r="R40" s="92"/>
      <c r="S40" s="93" t="str">
        <f>IF(R40=0,"0",($S$7)-(R40)+20)</f>
        <v>0</v>
      </c>
      <c r="T40" s="94"/>
      <c r="U40" s="95">
        <f>SUM(V40:Z40)-MIN(V40:Z40)</f>
        <v>32</v>
      </c>
      <c r="V40" s="34">
        <f>SUM(F40:G40)</f>
        <v>0</v>
      </c>
      <c r="W40" s="34">
        <f>SUM(J40:K40)</f>
        <v>0</v>
      </c>
      <c r="X40" s="35">
        <f>SUM(M40:N40)</f>
        <v>21</v>
      </c>
      <c r="Y40" s="35">
        <f>SUM(P40:Q40)</f>
        <v>11</v>
      </c>
      <c r="Z40" s="35">
        <f>SUM(S40:T40)</f>
        <v>0</v>
      </c>
    </row>
    <row r="41" spans="1:26" ht="24" customHeight="1">
      <c r="A41" s="45"/>
      <c r="B41" s="57" t="s">
        <v>52</v>
      </c>
      <c r="C41" s="57" t="s">
        <v>8</v>
      </c>
      <c r="D41" s="58">
        <v>1996</v>
      </c>
      <c r="E41" s="49">
        <v>224</v>
      </c>
      <c r="F41" s="59">
        <f>IF(E41=0,"0",($F$7)-(E41)+15)</f>
        <v>14</v>
      </c>
      <c r="G41" s="60"/>
      <c r="H41" s="61"/>
      <c r="I41" s="62"/>
      <c r="J41" s="59" t="str">
        <f>IF(H41=0,"0",($J$7)-(H41)+10)</f>
        <v>0</v>
      </c>
      <c r="K41" s="63"/>
      <c r="L41" s="64">
        <v>241</v>
      </c>
      <c r="M41" s="49">
        <f>IF(L41=0,"0",($M$7)-(L41)+15)</f>
        <v>6</v>
      </c>
      <c r="N41" s="65"/>
      <c r="O41" s="51">
        <v>313</v>
      </c>
      <c r="P41" s="49">
        <f>IF(O41=0,"0",($P$7)-(O41)+20)</f>
        <v>12</v>
      </c>
      <c r="Q41" s="85"/>
      <c r="R41" s="92"/>
      <c r="S41" s="93" t="str">
        <f>IF(R41=0,"0",($S$7)-(R41)+20)</f>
        <v>0</v>
      </c>
      <c r="T41" s="96"/>
      <c r="U41" s="95">
        <f>SUM(V41:Z41)-MIN(V41:Z41)</f>
        <v>32</v>
      </c>
      <c r="V41" s="34">
        <f>SUM(F41:G41)</f>
        <v>14</v>
      </c>
      <c r="W41" s="34">
        <f>SUM(J41:K41)</f>
        <v>0</v>
      </c>
      <c r="X41" s="35">
        <f>SUM(M41:N41)</f>
        <v>6</v>
      </c>
      <c r="Y41" s="35">
        <f>SUM(P41:Q41)</f>
        <v>12</v>
      </c>
      <c r="Z41" s="35">
        <f>SUM(S41:T41)</f>
        <v>0</v>
      </c>
    </row>
    <row r="42" spans="1:26" ht="24" customHeight="1">
      <c r="A42" s="56">
        <v>35</v>
      </c>
      <c r="B42" s="57" t="s">
        <v>54</v>
      </c>
      <c r="C42" s="57" t="s">
        <v>8</v>
      </c>
      <c r="D42" s="66">
        <v>1996</v>
      </c>
      <c r="E42" s="48">
        <v>228</v>
      </c>
      <c r="F42" s="59">
        <f>IF(E42=0,"0",($F$7)-(E42)+15)</f>
        <v>10</v>
      </c>
      <c r="G42" s="60"/>
      <c r="H42" s="61"/>
      <c r="I42" s="73"/>
      <c r="J42" s="59" t="str">
        <f>IF(H42=0,"0",($J$7)-(H42)+10)</f>
        <v>0</v>
      </c>
      <c r="K42" s="74"/>
      <c r="L42" s="64">
        <v>229</v>
      </c>
      <c r="M42" s="49">
        <f>IF(L42=0,"0",($M$7)-(L42)+15)</f>
        <v>18</v>
      </c>
      <c r="N42" s="65"/>
      <c r="O42" s="51"/>
      <c r="P42" s="49" t="str">
        <f>IF(O42=0,"0",($P$7)-(O42)+20)</f>
        <v>0</v>
      </c>
      <c r="Q42" s="85"/>
      <c r="R42" s="92"/>
      <c r="S42" s="93" t="str">
        <f>IF(R42=0,"0",($S$7)-(R42)+20)</f>
        <v>0</v>
      </c>
      <c r="T42" s="94"/>
      <c r="U42" s="95">
        <f>SUM(V42:Z42)-MIN(V42:Z42)</f>
        <v>28</v>
      </c>
      <c r="V42" s="34">
        <f>SUM(F42:G42)</f>
        <v>10</v>
      </c>
      <c r="W42" s="34">
        <f>SUM(J42:K42)</f>
        <v>0</v>
      </c>
      <c r="X42" s="35">
        <f>SUM(M42:N42)</f>
        <v>18</v>
      </c>
      <c r="Y42" s="35">
        <f>SUM(P42:Q42)</f>
        <v>0</v>
      </c>
      <c r="Z42" s="35">
        <f>SUM(S42:T42)</f>
        <v>0</v>
      </c>
    </row>
    <row r="43" spans="1:26" ht="24" customHeight="1">
      <c r="A43" s="45"/>
      <c r="B43" s="57" t="s">
        <v>62</v>
      </c>
      <c r="C43" s="57" t="s">
        <v>8</v>
      </c>
      <c r="D43" s="66">
        <v>1996</v>
      </c>
      <c r="E43" s="48">
        <v>235</v>
      </c>
      <c r="F43" s="59">
        <f>IF(E43=0,"0",($F$7)-(E43)+15)</f>
        <v>3</v>
      </c>
      <c r="G43" s="60"/>
      <c r="H43" s="61"/>
      <c r="I43" s="62"/>
      <c r="J43" s="59" t="str">
        <f>IF(H43=0,"0",($J$7)-(H43)+10)</f>
        <v>0</v>
      </c>
      <c r="K43" s="70"/>
      <c r="L43" s="71"/>
      <c r="M43" s="49" t="str">
        <f>IF(L43=0,"0",($M$7)-(L43)+15)</f>
        <v>0</v>
      </c>
      <c r="N43" s="72"/>
      <c r="O43" s="103">
        <v>300</v>
      </c>
      <c r="P43" s="49">
        <f>IF(O43=0,"0",($P$7)-(O43)+20)</f>
        <v>25</v>
      </c>
      <c r="Q43" s="86"/>
      <c r="R43" s="92"/>
      <c r="S43" s="93" t="str">
        <f>IF(R43=0,"0",($S$7)-(R43)+20)</f>
        <v>0</v>
      </c>
      <c r="T43" s="94"/>
      <c r="U43" s="95">
        <f>SUM(V43:Z43)-MIN(V43:Z43)</f>
        <v>28</v>
      </c>
      <c r="V43" s="34">
        <f>SUM(F43:G43)</f>
        <v>3</v>
      </c>
      <c r="W43" s="34">
        <f>SUM(J43:K43)</f>
        <v>0</v>
      </c>
      <c r="X43" s="35">
        <f>SUM(M43:N43)</f>
        <v>0</v>
      </c>
      <c r="Y43" s="35">
        <f>SUM(P43:Q43)</f>
        <v>25</v>
      </c>
      <c r="Z43" s="35">
        <f>SUM(S43:T43)</f>
        <v>0</v>
      </c>
    </row>
    <row r="44" spans="1:26" ht="23.25">
      <c r="A44" s="45">
        <v>37</v>
      </c>
      <c r="B44" s="57" t="s">
        <v>21</v>
      </c>
      <c r="C44" s="57" t="s">
        <v>9</v>
      </c>
      <c r="D44" s="66">
        <v>1994</v>
      </c>
      <c r="E44" s="48">
        <v>225</v>
      </c>
      <c r="F44" s="59">
        <f>IF(E44=0,"0",($F$7)-(E44)+15)</f>
        <v>13</v>
      </c>
      <c r="G44" s="60"/>
      <c r="H44" s="61">
        <v>158</v>
      </c>
      <c r="I44" s="73"/>
      <c r="J44" s="59">
        <f>IF(H44=0,"0",($J$7)-(H44)+10)</f>
        <v>1</v>
      </c>
      <c r="K44" s="74"/>
      <c r="L44" s="64">
        <v>239</v>
      </c>
      <c r="M44" s="49">
        <f>IF(L44=0,"0",($M$7)-(L44)+15)</f>
        <v>8</v>
      </c>
      <c r="N44" s="65"/>
      <c r="O44" s="51">
        <v>321</v>
      </c>
      <c r="P44" s="49">
        <f>IF(O44=0,"0",($P$7)-(O44)+20)</f>
        <v>4</v>
      </c>
      <c r="Q44" s="85"/>
      <c r="R44" s="92"/>
      <c r="S44" s="93" t="str">
        <f>IF(R44=0,"0",($S$7)-(R44)+20)</f>
        <v>0</v>
      </c>
      <c r="T44" s="94"/>
      <c r="U44" s="95">
        <f>SUM(V44:Z44)-MIN(V44:Z44)</f>
        <v>26</v>
      </c>
      <c r="V44" s="34">
        <f>SUM(F44:G44)</f>
        <v>13</v>
      </c>
      <c r="W44" s="34">
        <f>SUM(J44:K44)</f>
        <v>1</v>
      </c>
      <c r="X44" s="35">
        <f>SUM(M44:N44)</f>
        <v>8</v>
      </c>
      <c r="Y44" s="35">
        <f>SUM(P44:Q44)</f>
        <v>4</v>
      </c>
      <c r="Z44" s="35">
        <f>SUM(S44:T44)</f>
        <v>0</v>
      </c>
    </row>
    <row r="45" spans="1:26" ht="23.25">
      <c r="A45" s="56">
        <v>38</v>
      </c>
      <c r="B45" s="57" t="s">
        <v>93</v>
      </c>
      <c r="C45" s="57" t="s">
        <v>69</v>
      </c>
      <c r="D45" s="58">
        <v>1991</v>
      </c>
      <c r="E45" s="49"/>
      <c r="F45" s="59" t="str">
        <f>IF(E45=0,"0",($F$8)-(E45)+15)</f>
        <v>0</v>
      </c>
      <c r="G45" s="60"/>
      <c r="H45" s="61"/>
      <c r="I45" s="62"/>
      <c r="J45" s="59" t="str">
        <f>IF(H45=0,"0",($J$7)-(H45)+10)</f>
        <v>0</v>
      </c>
      <c r="K45" s="70"/>
      <c r="L45" s="71">
        <v>232</v>
      </c>
      <c r="M45" s="49">
        <f>IF(L45=0,"0",($M$7)-(L45)+15)</f>
        <v>15</v>
      </c>
      <c r="N45" s="72"/>
      <c r="O45" s="103">
        <v>316</v>
      </c>
      <c r="P45" s="49">
        <f>IF(O45=0,"0",($P$7)-(O45)+20)</f>
        <v>9</v>
      </c>
      <c r="Q45" s="86"/>
      <c r="R45" s="92"/>
      <c r="S45" s="93" t="str">
        <f>IF(R45=0,"0",($S$7)-(R45)+20)</f>
        <v>0</v>
      </c>
      <c r="T45" s="94"/>
      <c r="U45" s="95">
        <f>SUM(V45:Z45)-MIN(V45:Z45)</f>
        <v>24</v>
      </c>
      <c r="V45" s="34">
        <f>SUM(F45:G45)</f>
        <v>0</v>
      </c>
      <c r="W45" s="34">
        <f>SUM(J45:K45)</f>
        <v>0</v>
      </c>
      <c r="X45" s="35">
        <f>SUM(M45:N45)</f>
        <v>15</v>
      </c>
      <c r="Y45" s="35">
        <f>SUM(P45:Q45)</f>
        <v>9</v>
      </c>
      <c r="Z45" s="35">
        <f>SUM(S45:T45)</f>
        <v>0</v>
      </c>
    </row>
    <row r="46" spans="1:26" ht="23.25" customHeight="1">
      <c r="A46" s="45">
        <v>39</v>
      </c>
      <c r="B46" s="57" t="s">
        <v>91</v>
      </c>
      <c r="C46" s="57" t="s">
        <v>69</v>
      </c>
      <c r="D46" s="58">
        <v>1991</v>
      </c>
      <c r="E46" s="49"/>
      <c r="F46" s="59" t="str">
        <f>IF(E46=0,"0",($F$8)-(E46)+15)</f>
        <v>0</v>
      </c>
      <c r="G46" s="60"/>
      <c r="H46" s="61"/>
      <c r="I46" s="62"/>
      <c r="J46" s="59" t="str">
        <f>IF(H46=0,"0",($J$7)-(H46)+10)</f>
        <v>0</v>
      </c>
      <c r="K46" s="70"/>
      <c r="L46" s="71">
        <v>225</v>
      </c>
      <c r="M46" s="49">
        <f>IF(L46=0,"0",($M$7)-(L46)+15)</f>
        <v>22</v>
      </c>
      <c r="N46" s="72"/>
      <c r="O46" s="103"/>
      <c r="P46" s="49" t="str">
        <f>IF(O46=0,"0",($P$7)-(O46)+20)</f>
        <v>0</v>
      </c>
      <c r="Q46" s="86"/>
      <c r="R46" s="92"/>
      <c r="S46" s="93" t="str">
        <f>IF(R46=0,"0",($S$7)-(R46)+20)</f>
        <v>0</v>
      </c>
      <c r="T46" s="94"/>
      <c r="U46" s="95">
        <f>SUM(V46:Z46)-MIN(V46:Z46)</f>
        <v>22</v>
      </c>
      <c r="V46" s="34">
        <f>SUM(F46:G46)</f>
        <v>0</v>
      </c>
      <c r="W46" s="34">
        <f>SUM(J46:K46)</f>
        <v>0</v>
      </c>
      <c r="X46" s="35">
        <f>SUM(M46:N46)</f>
        <v>22</v>
      </c>
      <c r="Y46" s="35">
        <f>SUM(P46:Q46)</f>
        <v>0</v>
      </c>
      <c r="Z46" s="35">
        <f>SUM(S46:T46)</f>
        <v>0</v>
      </c>
    </row>
    <row r="47" spans="1:26" ht="23.25" customHeight="1">
      <c r="A47" s="45">
        <v>40</v>
      </c>
      <c r="B47" s="57" t="s">
        <v>36</v>
      </c>
      <c r="C47" s="57" t="s">
        <v>10</v>
      </c>
      <c r="D47" s="66">
        <v>1995</v>
      </c>
      <c r="E47" s="48">
        <v>233</v>
      </c>
      <c r="F47" s="59">
        <f>IF(E47=0,"0",($F$7)-(E47)+15)</f>
        <v>5</v>
      </c>
      <c r="G47" s="60"/>
      <c r="H47" s="61"/>
      <c r="I47" s="62"/>
      <c r="J47" s="59" t="str">
        <f>IF(H47=0,"0",($J$7)-(H47)+10)</f>
        <v>0</v>
      </c>
      <c r="K47" s="63"/>
      <c r="L47" s="64">
        <v>232</v>
      </c>
      <c r="M47" s="49">
        <f>IF(L47=0,"0",($M$7)-(L47)+15)</f>
        <v>15</v>
      </c>
      <c r="N47" s="65"/>
      <c r="O47" s="51"/>
      <c r="P47" s="49" t="str">
        <f>IF(O47=0,"0",($P$7)-(O47)+20)</f>
        <v>0</v>
      </c>
      <c r="Q47" s="85"/>
      <c r="R47" s="92"/>
      <c r="S47" s="93" t="str">
        <f>IF(R47=0,"0",($S$7)-(R47)+20)</f>
        <v>0</v>
      </c>
      <c r="T47" s="96"/>
      <c r="U47" s="95">
        <f>SUM(V47:Z47)-MIN(V47:Z47)</f>
        <v>20</v>
      </c>
      <c r="V47" s="34">
        <f>SUM(F47:G47)</f>
        <v>5</v>
      </c>
      <c r="W47" s="34">
        <f>SUM(J47:K47)</f>
        <v>0</v>
      </c>
      <c r="X47" s="35">
        <f>SUM(M47:N47)</f>
        <v>15</v>
      </c>
      <c r="Y47" s="35">
        <f>SUM(P47:Q47)</f>
        <v>0</v>
      </c>
      <c r="Z47" s="35">
        <f>SUM(S47:T47)</f>
        <v>0</v>
      </c>
    </row>
    <row r="48" spans="1:26" ht="23.25" customHeight="1">
      <c r="A48" s="56">
        <v>41</v>
      </c>
      <c r="B48" s="57" t="s">
        <v>35</v>
      </c>
      <c r="C48" s="57" t="s">
        <v>9</v>
      </c>
      <c r="D48" s="58">
        <v>1994</v>
      </c>
      <c r="E48" s="49">
        <v>228</v>
      </c>
      <c r="F48" s="59">
        <f>IF(E48=0,"0",($F$7)-(E48)+15)</f>
        <v>10</v>
      </c>
      <c r="G48" s="60"/>
      <c r="H48" s="61"/>
      <c r="I48" s="62"/>
      <c r="J48" s="59" t="str">
        <f>IF(H48=0,"0",($J$7)-(H48)+10)</f>
        <v>0</v>
      </c>
      <c r="K48" s="70"/>
      <c r="L48" s="71">
        <v>239</v>
      </c>
      <c r="M48" s="49">
        <f>IF(L48=0,"0",($M$7)-(L48)+15)</f>
        <v>8</v>
      </c>
      <c r="N48" s="72"/>
      <c r="O48" s="103"/>
      <c r="P48" s="49" t="str">
        <f>IF(O48=0,"0",($P$7)-(O48)+20)</f>
        <v>0</v>
      </c>
      <c r="Q48" s="86"/>
      <c r="R48" s="92"/>
      <c r="S48" s="93" t="str">
        <f>IF(R48=0,"0",($S$7)-(R48)+20)</f>
        <v>0</v>
      </c>
      <c r="T48" s="94"/>
      <c r="U48" s="95">
        <f>SUM(V48:Z48)-MIN(V48:Z48)</f>
        <v>18</v>
      </c>
      <c r="V48" s="34">
        <f>SUM(F48:G48)</f>
        <v>10</v>
      </c>
      <c r="W48" s="34">
        <f>SUM(J48:K48)</f>
        <v>0</v>
      </c>
      <c r="X48" s="35">
        <f>SUM(M48:N48)</f>
        <v>8</v>
      </c>
      <c r="Y48" s="35">
        <f>SUM(P48:Q48)</f>
        <v>0</v>
      </c>
      <c r="Z48" s="35">
        <f>SUM(S48:T48)</f>
        <v>0</v>
      </c>
    </row>
    <row r="49" spans="1:26" ht="23.25" customHeight="1">
      <c r="A49" s="45">
        <v>42</v>
      </c>
      <c r="B49" s="57" t="s">
        <v>26</v>
      </c>
      <c r="C49" s="57" t="s">
        <v>28</v>
      </c>
      <c r="D49" s="66">
        <v>1989</v>
      </c>
      <c r="E49" s="48">
        <v>230</v>
      </c>
      <c r="F49" s="59">
        <f>IF(E49=0,"0",($F$7)-(E49)+15)</f>
        <v>8</v>
      </c>
      <c r="G49" s="60"/>
      <c r="H49" s="61">
        <v>152</v>
      </c>
      <c r="I49" s="62"/>
      <c r="J49" s="59">
        <f>IF(H49=0,"0",($J$7)-(H49)+10)</f>
        <v>7</v>
      </c>
      <c r="K49" s="70"/>
      <c r="L49" s="71"/>
      <c r="M49" s="49" t="str">
        <f>IF(L49=0,"0",($M$7)-(L49)+15)</f>
        <v>0</v>
      </c>
      <c r="N49" s="72"/>
      <c r="O49" s="103"/>
      <c r="P49" s="49" t="str">
        <f>IF(O49=0,"0",($P$7)-(O49)+20)</f>
        <v>0</v>
      </c>
      <c r="Q49" s="86"/>
      <c r="R49" s="92"/>
      <c r="S49" s="93" t="str">
        <f>IF(R49=0,"0",($S$7)-(R49)+20)</f>
        <v>0</v>
      </c>
      <c r="T49" s="94"/>
      <c r="U49" s="95">
        <f>SUM(V49:Z49)-MIN(V49:Z49)</f>
        <v>15</v>
      </c>
      <c r="V49" s="34">
        <f>SUM(F49:G49)</f>
        <v>8</v>
      </c>
      <c r="W49" s="34">
        <f>SUM(J49:K49)</f>
        <v>7</v>
      </c>
      <c r="X49" s="35">
        <f>SUM(M49:N49)</f>
        <v>0</v>
      </c>
      <c r="Y49" s="35">
        <f>SUM(P49:Q49)</f>
        <v>0</v>
      </c>
      <c r="Z49" s="35">
        <f>SUM(S49:T49)</f>
        <v>0</v>
      </c>
    </row>
    <row r="50" spans="1:26" ht="23.25" customHeight="1">
      <c r="A50" s="45">
        <v>43</v>
      </c>
      <c r="B50" s="57" t="s">
        <v>65</v>
      </c>
      <c r="C50" s="57" t="s">
        <v>28</v>
      </c>
      <c r="D50" s="66">
        <v>1990</v>
      </c>
      <c r="E50" s="48">
        <v>224</v>
      </c>
      <c r="F50" s="59">
        <f>IF(E50=0,"0",($F$7)-(E50)+15)</f>
        <v>14</v>
      </c>
      <c r="G50" s="60"/>
      <c r="H50" s="61"/>
      <c r="I50" s="62"/>
      <c r="J50" s="59" t="str">
        <f>IF(H50=0,"0",($J$7)-(H50)+10)</f>
        <v>0</v>
      </c>
      <c r="K50" s="70"/>
      <c r="L50" s="71"/>
      <c r="M50" s="49" t="str">
        <f>IF(L50=0,"0",($M$7)-(L50)+15)</f>
        <v>0</v>
      </c>
      <c r="N50" s="72"/>
      <c r="O50" s="103"/>
      <c r="P50" s="49" t="str">
        <f>IF(O50=0,"0",($P$7)-(O50)+20)</f>
        <v>0</v>
      </c>
      <c r="Q50" s="86"/>
      <c r="R50" s="92"/>
      <c r="S50" s="93" t="str">
        <f>IF(R50=0,"0",($S$7)-(R50)+20)</f>
        <v>0</v>
      </c>
      <c r="T50" s="94"/>
      <c r="U50" s="95">
        <f>SUM(V50:Z50)-MIN(V50:Z50)</f>
        <v>14</v>
      </c>
      <c r="V50" s="34">
        <f>SUM(F50:G50)</f>
        <v>14</v>
      </c>
      <c r="W50" s="34">
        <f>SUM(J50:K50)</f>
        <v>0</v>
      </c>
      <c r="X50" s="35">
        <f>SUM(M50:N50)</f>
        <v>0</v>
      </c>
      <c r="Y50" s="35">
        <f>SUM(P50:Q50)</f>
        <v>0</v>
      </c>
      <c r="Z50" s="35">
        <f>SUM(S50:T50)</f>
        <v>0</v>
      </c>
    </row>
    <row r="51" spans="1:26" ht="23.25" customHeight="1">
      <c r="A51" s="56"/>
      <c r="B51" s="57" t="s">
        <v>108</v>
      </c>
      <c r="C51" s="57" t="s">
        <v>11</v>
      </c>
      <c r="D51" s="58">
        <v>1997</v>
      </c>
      <c r="E51" s="49"/>
      <c r="F51" s="59" t="str">
        <f>IF(E51=0,"0",($F$8)-(E51)+15)</f>
        <v>0</v>
      </c>
      <c r="G51" s="60"/>
      <c r="H51" s="61"/>
      <c r="I51" s="62"/>
      <c r="J51" s="59" t="str">
        <f>IF(H51=0,"0",($J$7)-(H51)+10)</f>
        <v>0</v>
      </c>
      <c r="K51" s="70"/>
      <c r="L51" s="71"/>
      <c r="M51" s="49" t="str">
        <f>IF(L51=0,"0",($M$7)-(L51)+15)</f>
        <v>0</v>
      </c>
      <c r="N51" s="72"/>
      <c r="O51" s="103">
        <v>311</v>
      </c>
      <c r="P51" s="49">
        <f>IF(O51=0,"0",($P$7)-(O51)+20)</f>
        <v>14</v>
      </c>
      <c r="Q51" s="86"/>
      <c r="R51" s="92"/>
      <c r="S51" s="93" t="str">
        <f>IF(R51=0,"0",($S$7)-(R51)+20)</f>
        <v>0</v>
      </c>
      <c r="T51" s="94"/>
      <c r="U51" s="95">
        <f>SUM(V51:Z51)-MIN(V51:Z51)</f>
        <v>14</v>
      </c>
      <c r="V51" s="34">
        <f>SUM(F51:G51)</f>
        <v>0</v>
      </c>
      <c r="W51" s="34">
        <f>SUM(J51:K51)</f>
        <v>0</v>
      </c>
      <c r="X51" s="35">
        <f>SUM(M51:N51)</f>
        <v>0</v>
      </c>
      <c r="Y51" s="35">
        <f>SUM(P51:Q51)</f>
        <v>14</v>
      </c>
      <c r="Z51" s="35">
        <f>SUM(S51:T51)</f>
        <v>0</v>
      </c>
    </row>
    <row r="52" spans="1:26" ht="23.25" customHeight="1">
      <c r="A52" s="45">
        <v>45</v>
      </c>
      <c r="B52" s="57" t="s">
        <v>99</v>
      </c>
      <c r="C52" s="57" t="s">
        <v>11</v>
      </c>
      <c r="D52" s="58">
        <v>1997</v>
      </c>
      <c r="E52" s="49"/>
      <c r="F52" s="59" t="str">
        <f>IF(E52=0,"0",($F$8)-(E52)+15)</f>
        <v>0</v>
      </c>
      <c r="G52" s="60"/>
      <c r="H52" s="61"/>
      <c r="I52" s="62"/>
      <c r="J52" s="59" t="str">
        <f>IF(H52=0,"0",($J$7)-(H52)+10)</f>
        <v>0</v>
      </c>
      <c r="K52" s="70"/>
      <c r="L52" s="71"/>
      <c r="M52" s="49" t="str">
        <f>IF(L52=0,"0",($M$7)-(L52)+15)</f>
        <v>0</v>
      </c>
      <c r="N52" s="72"/>
      <c r="O52" s="103">
        <v>312</v>
      </c>
      <c r="P52" s="49">
        <f>IF(O52=0,"0",($P$7)-(O52)+20)</f>
        <v>13</v>
      </c>
      <c r="Q52" s="86"/>
      <c r="R52" s="92"/>
      <c r="S52" s="93" t="str">
        <f>IF(R52=0,"0",($S$7)-(R52)+20)</f>
        <v>0</v>
      </c>
      <c r="T52" s="94"/>
      <c r="U52" s="95">
        <f>SUM(V52:Z52)-MIN(V52:Z52)</f>
        <v>13</v>
      </c>
      <c r="V52" s="34">
        <f>SUM(F52:G52)</f>
        <v>0</v>
      </c>
      <c r="W52" s="34">
        <f>SUM(J52:K52)</f>
        <v>0</v>
      </c>
      <c r="X52" s="35">
        <f>SUM(M52:N52)</f>
        <v>0</v>
      </c>
      <c r="Y52" s="35">
        <f>SUM(P52:Q52)</f>
        <v>13</v>
      </c>
      <c r="Z52" s="35">
        <f>SUM(S52:T52)</f>
        <v>0</v>
      </c>
    </row>
    <row r="53" spans="1:26" ht="23.25" customHeight="1">
      <c r="A53" s="45">
        <v>46</v>
      </c>
      <c r="B53" s="57" t="s">
        <v>70</v>
      </c>
      <c r="C53" s="57" t="s">
        <v>29</v>
      </c>
      <c r="D53" s="66">
        <v>1993</v>
      </c>
      <c r="E53" s="48"/>
      <c r="F53" s="59" t="str">
        <f>IF(E53=0,"0",($F$7)-(E53)+15)</f>
        <v>0</v>
      </c>
      <c r="G53" s="60"/>
      <c r="H53" s="61">
        <v>155</v>
      </c>
      <c r="I53" s="62"/>
      <c r="J53" s="59">
        <f>IF(H53=0,"0",($J$7)-(H53)+10)</f>
        <v>4</v>
      </c>
      <c r="K53" s="70"/>
      <c r="L53" s="71">
        <v>239</v>
      </c>
      <c r="M53" s="49">
        <f>IF(L53=0,"0",($M$7)-(L53)+15)</f>
        <v>8</v>
      </c>
      <c r="N53" s="72"/>
      <c r="O53" s="103"/>
      <c r="P53" s="49" t="str">
        <f>IF(O53=0,"0",($P$7)-(O53)+20)</f>
        <v>0</v>
      </c>
      <c r="Q53" s="86"/>
      <c r="R53" s="92"/>
      <c r="S53" s="93" t="str">
        <f>IF(R53=0,"0",($S$7)-(R53)+20)</f>
        <v>0</v>
      </c>
      <c r="T53" s="94"/>
      <c r="U53" s="95">
        <f>SUM(V53:Z53)-MIN(V53:Z53)</f>
        <v>12</v>
      </c>
      <c r="V53" s="34">
        <f>SUM(F53:G53)</f>
        <v>0</v>
      </c>
      <c r="W53" s="34">
        <f>SUM(J53:K53)</f>
        <v>4</v>
      </c>
      <c r="X53" s="35">
        <f>SUM(M53:N53)</f>
        <v>8</v>
      </c>
      <c r="Y53" s="35">
        <f>SUM(P53:Q53)</f>
        <v>0</v>
      </c>
      <c r="Z53" s="35">
        <f>SUM(S53:T53)</f>
        <v>0</v>
      </c>
    </row>
    <row r="54" spans="1:26" ht="23.25" customHeight="1">
      <c r="A54" s="56"/>
      <c r="B54" s="57" t="s">
        <v>101</v>
      </c>
      <c r="C54" s="57" t="s">
        <v>8</v>
      </c>
      <c r="D54" s="58">
        <v>1996</v>
      </c>
      <c r="E54" s="49"/>
      <c r="F54" s="59" t="str">
        <f>IF(E54=0,"0",($F$8)-(E54)+15)</f>
        <v>0</v>
      </c>
      <c r="G54" s="60"/>
      <c r="H54" s="61"/>
      <c r="I54" s="62"/>
      <c r="J54" s="59" t="str">
        <f>IF(H54=0,"0",($J$7)-(H54)+10)</f>
        <v>0</v>
      </c>
      <c r="K54" s="70"/>
      <c r="L54" s="71"/>
      <c r="M54" s="49" t="str">
        <f>IF(L54=0,"0",($M$7)-(L54)+15)</f>
        <v>0</v>
      </c>
      <c r="N54" s="72"/>
      <c r="O54" s="103">
        <v>313</v>
      </c>
      <c r="P54" s="49">
        <f>IF(O54=0,"0",($P$7)-(O54)+20)</f>
        <v>12</v>
      </c>
      <c r="Q54" s="86"/>
      <c r="R54" s="92"/>
      <c r="S54" s="93" t="str">
        <f>IF(R54=0,"0",($S$7)-(R54)+20)</f>
        <v>0</v>
      </c>
      <c r="T54" s="94"/>
      <c r="U54" s="95">
        <f>SUM(V54:Z54)-MIN(V54:Z54)</f>
        <v>12</v>
      </c>
      <c r="V54" s="34">
        <f>SUM(F54:G54)</f>
        <v>0</v>
      </c>
      <c r="W54" s="34">
        <f>SUM(J54:K54)</f>
        <v>0</v>
      </c>
      <c r="X54" s="35">
        <f>SUM(M54:N54)</f>
        <v>0</v>
      </c>
      <c r="Y54" s="35">
        <f>SUM(P54:Q54)</f>
        <v>12</v>
      </c>
      <c r="Z54" s="35">
        <f>SUM(S54:T54)</f>
        <v>0</v>
      </c>
    </row>
    <row r="55" spans="1:26" ht="23.25" customHeight="1">
      <c r="A55" s="45">
        <v>48</v>
      </c>
      <c r="B55" s="57" t="s">
        <v>59</v>
      </c>
      <c r="C55" s="57" t="s">
        <v>9</v>
      </c>
      <c r="D55" s="66">
        <v>1994</v>
      </c>
      <c r="E55" s="48">
        <v>231</v>
      </c>
      <c r="F55" s="59">
        <f>IF(E55=0,"0",($F$7)-(E55)+15)</f>
        <v>7</v>
      </c>
      <c r="G55" s="60"/>
      <c r="H55" s="61"/>
      <c r="I55" s="62"/>
      <c r="J55" s="59" t="str">
        <f>IF(H55=0,"0",($J$7)-(H55)+10)</f>
        <v>0</v>
      </c>
      <c r="K55" s="70"/>
      <c r="L55" s="71">
        <v>243</v>
      </c>
      <c r="M55" s="49">
        <f>IF(L55=0,"0",($M$7)-(L55)+15)</f>
        <v>4</v>
      </c>
      <c r="N55" s="72"/>
      <c r="O55" s="103"/>
      <c r="P55" s="49" t="str">
        <f>IF(O55=0,"0",($P$7)-(O55)+20)</f>
        <v>0</v>
      </c>
      <c r="Q55" s="86"/>
      <c r="R55" s="92"/>
      <c r="S55" s="93" t="str">
        <f>IF(R55=0,"0",($S$7)-(R55)+20)</f>
        <v>0</v>
      </c>
      <c r="T55" s="94"/>
      <c r="U55" s="95">
        <f>SUM(V55:Z55)-MIN(V55:Z55)</f>
        <v>11</v>
      </c>
      <c r="V55" s="34">
        <f>SUM(F55:G55)</f>
        <v>7</v>
      </c>
      <c r="W55" s="34">
        <f>SUM(J55:K55)</f>
        <v>0</v>
      </c>
      <c r="X55" s="35">
        <f>SUM(M55:N55)</f>
        <v>4</v>
      </c>
      <c r="Y55" s="35">
        <f>SUM(P55:Q55)</f>
        <v>0</v>
      </c>
      <c r="Z55" s="35">
        <f>SUM(S55:T55)</f>
        <v>0</v>
      </c>
    </row>
    <row r="56" spans="1:26" ht="23.25" customHeight="1">
      <c r="A56" s="45">
        <v>49</v>
      </c>
      <c r="B56" s="57" t="s">
        <v>94</v>
      </c>
      <c r="C56" s="57" t="s">
        <v>69</v>
      </c>
      <c r="D56" s="58">
        <v>1991</v>
      </c>
      <c r="E56" s="49"/>
      <c r="F56" s="59" t="str">
        <f>IF(E56=0,"0",($F$8)-(E56)+15)</f>
        <v>0</v>
      </c>
      <c r="G56" s="60"/>
      <c r="H56" s="61"/>
      <c r="I56" s="62"/>
      <c r="J56" s="59" t="str">
        <f>IF(H56=0,"0",($J$7)-(H56)+10)</f>
        <v>0</v>
      </c>
      <c r="K56" s="70"/>
      <c r="L56" s="71">
        <v>238</v>
      </c>
      <c r="M56" s="49">
        <f>IF(L56=0,"0",($M$7)-(L56)+15)</f>
        <v>9</v>
      </c>
      <c r="N56" s="72"/>
      <c r="O56" s="103"/>
      <c r="P56" s="49" t="str">
        <f>IF(O56=0,"0",($P$7)-(O56)+20)</f>
        <v>0</v>
      </c>
      <c r="Q56" s="86"/>
      <c r="R56" s="92"/>
      <c r="S56" s="93" t="str">
        <f>IF(R56=0,"0",($S$7)-(R56)+20)</f>
        <v>0</v>
      </c>
      <c r="T56" s="94"/>
      <c r="U56" s="95">
        <f>SUM(V56:Z56)-MIN(V56:Z56)</f>
        <v>9</v>
      </c>
      <c r="V56" s="34">
        <f>SUM(F56:G56)</f>
        <v>0</v>
      </c>
      <c r="W56" s="34">
        <f>SUM(J56:K56)</f>
        <v>0</v>
      </c>
      <c r="X56" s="35">
        <f>SUM(M56:N56)</f>
        <v>9</v>
      </c>
      <c r="Y56" s="35">
        <f>SUM(P56:Q56)</f>
        <v>0</v>
      </c>
      <c r="Z56" s="35">
        <f>SUM(S56:T56)</f>
        <v>0</v>
      </c>
    </row>
    <row r="57" spans="1:26" ht="23.25" customHeight="1">
      <c r="A57" s="56">
        <v>50</v>
      </c>
      <c r="B57" s="57" t="s">
        <v>56</v>
      </c>
      <c r="C57" s="57" t="s">
        <v>8</v>
      </c>
      <c r="D57" s="58">
        <v>1996</v>
      </c>
      <c r="E57" s="49">
        <v>230</v>
      </c>
      <c r="F57" s="59">
        <f>IF(E57=0,"0",($F$7)-(E57)+15)</f>
        <v>8</v>
      </c>
      <c r="G57" s="60"/>
      <c r="H57" s="61"/>
      <c r="I57" s="73"/>
      <c r="J57" s="59" t="str">
        <f>IF(H57=0,"0",($J$7)-(H57)+10)</f>
        <v>0</v>
      </c>
      <c r="K57" s="63"/>
      <c r="L57" s="64"/>
      <c r="M57" s="49" t="str">
        <f>IF(L57=0,"0",($M$7)-(L57)+15)</f>
        <v>0</v>
      </c>
      <c r="N57" s="65"/>
      <c r="O57" s="51"/>
      <c r="P57" s="49" t="str">
        <f>IF(O57=0,"0",($P$7)-(O57)+20)</f>
        <v>0</v>
      </c>
      <c r="Q57" s="85"/>
      <c r="R57" s="92"/>
      <c r="S57" s="93" t="str">
        <f>IF(R57=0,"0",($S$7)-(R57)+20)</f>
        <v>0</v>
      </c>
      <c r="T57" s="94"/>
      <c r="U57" s="95">
        <f>SUM(V57:Z57)-MIN(V57:Z57)</f>
        <v>8</v>
      </c>
      <c r="V57" s="34">
        <f>SUM(F57:G57)</f>
        <v>8</v>
      </c>
      <c r="W57" s="34">
        <f>SUM(J57:K57)</f>
        <v>0</v>
      </c>
      <c r="X57" s="35">
        <f>SUM(M57:N57)</f>
        <v>0</v>
      </c>
      <c r="Y57" s="35">
        <f>SUM(P57:Q57)</f>
        <v>0</v>
      </c>
      <c r="Z57" s="35">
        <f>SUM(S57:T57)</f>
        <v>0</v>
      </c>
    </row>
    <row r="58" spans="1:26" ht="23.25" customHeight="1">
      <c r="A58" s="45"/>
      <c r="B58" s="57" t="s">
        <v>78</v>
      </c>
      <c r="C58" s="57" t="s">
        <v>10</v>
      </c>
      <c r="D58" s="58">
        <v>1995</v>
      </c>
      <c r="E58" s="49"/>
      <c r="F58" s="59" t="str">
        <f>IF(E58=0,"0",($F$8)-(E58)+15)</f>
        <v>0</v>
      </c>
      <c r="G58" s="60"/>
      <c r="H58" s="61"/>
      <c r="I58" s="62"/>
      <c r="J58" s="59" t="str">
        <f>IF(H58=0,"0",($J$7)-(H58)+10)</f>
        <v>0</v>
      </c>
      <c r="K58" s="70"/>
      <c r="L58" s="64">
        <v>239</v>
      </c>
      <c r="M58" s="49">
        <f>IF(L58=0,"0",($M$7)-(L58)+15)</f>
        <v>8</v>
      </c>
      <c r="N58" s="72"/>
      <c r="O58" s="103"/>
      <c r="P58" s="49" t="str">
        <f>IF(O58=0,"0",($P$7)-(O58)+20)</f>
        <v>0</v>
      </c>
      <c r="Q58" s="86"/>
      <c r="R58" s="92"/>
      <c r="S58" s="93" t="str">
        <f>IF(R58=0,"0",($S$7)-(R58)+20)</f>
        <v>0</v>
      </c>
      <c r="T58" s="94"/>
      <c r="U58" s="95">
        <f>SUM(V58:Z58)-MIN(V58:Z58)</f>
        <v>8</v>
      </c>
      <c r="V58" s="34">
        <f>SUM(F58:G58)</f>
        <v>0</v>
      </c>
      <c r="W58" s="34">
        <f>SUM(J58:K58)</f>
        <v>0</v>
      </c>
      <c r="X58" s="35">
        <f>SUM(M58:N58)</f>
        <v>8</v>
      </c>
      <c r="Y58" s="35">
        <f>SUM(P58:Q58)</f>
        <v>0</v>
      </c>
      <c r="Z58" s="35">
        <f>SUM(S58:T58)</f>
        <v>0</v>
      </c>
    </row>
    <row r="59" spans="1:26" ht="23.25" customHeight="1">
      <c r="A59" s="45"/>
      <c r="B59" s="57" t="s">
        <v>79</v>
      </c>
      <c r="C59" s="57" t="s">
        <v>10</v>
      </c>
      <c r="D59" s="58">
        <v>1995</v>
      </c>
      <c r="E59" s="49"/>
      <c r="F59" s="59" t="str">
        <f>IF(E59=0,"0",($F$8)-(E59)+15)</f>
        <v>0</v>
      </c>
      <c r="G59" s="60"/>
      <c r="H59" s="61"/>
      <c r="I59" s="62"/>
      <c r="J59" s="59" t="str">
        <f>IF(H59=0,"0",($J$7)-(H59)+10)</f>
        <v>0</v>
      </c>
      <c r="K59" s="70"/>
      <c r="L59" s="64">
        <v>239</v>
      </c>
      <c r="M59" s="49">
        <f>IF(L59=0,"0",($M$7)-(L59)+15)</f>
        <v>8</v>
      </c>
      <c r="N59" s="72"/>
      <c r="O59" s="103"/>
      <c r="P59" s="49" t="str">
        <f>IF(O59=0,"0",($P$7)-(O59)+20)</f>
        <v>0</v>
      </c>
      <c r="Q59" s="86"/>
      <c r="R59" s="92"/>
      <c r="S59" s="93" t="str">
        <f>IF(R59=0,"0",($S$7)-(R59)+20)</f>
        <v>0</v>
      </c>
      <c r="T59" s="94"/>
      <c r="U59" s="95">
        <f>SUM(V59:Z59)-MIN(V59:Z59)</f>
        <v>8</v>
      </c>
      <c r="V59" s="34">
        <f>SUM(F59:G59)</f>
        <v>0</v>
      </c>
      <c r="W59" s="34">
        <f>SUM(J59:K59)</f>
        <v>0</v>
      </c>
      <c r="X59" s="35">
        <f>SUM(M59:N59)</f>
        <v>8</v>
      </c>
      <c r="Y59" s="35">
        <f>SUM(P59:Q59)</f>
        <v>0</v>
      </c>
      <c r="Z59" s="35">
        <f>SUM(S59:T59)</f>
        <v>0</v>
      </c>
    </row>
    <row r="60" spans="1:26" ht="23.25" customHeight="1">
      <c r="A60" s="56"/>
      <c r="B60" s="57" t="s">
        <v>39</v>
      </c>
      <c r="C60" s="57" t="s">
        <v>30</v>
      </c>
      <c r="D60" s="66">
        <v>1992</v>
      </c>
      <c r="E60" s="48">
        <v>230</v>
      </c>
      <c r="F60" s="59">
        <f>IF(E60=0,"0",($F$7)-(E60)+15)</f>
        <v>8</v>
      </c>
      <c r="G60" s="60"/>
      <c r="H60" s="61"/>
      <c r="I60" s="62"/>
      <c r="J60" s="59" t="str">
        <f>IF(H60=0,"0",($J$7)-(H60)+10)</f>
        <v>0</v>
      </c>
      <c r="K60" s="70"/>
      <c r="L60" s="71"/>
      <c r="M60" s="49" t="str">
        <f>IF(L60=0,"0",($M$7)-(L60)+15)</f>
        <v>0</v>
      </c>
      <c r="N60" s="72"/>
      <c r="O60" s="103"/>
      <c r="P60" s="49" t="str">
        <f>IF(O60=0,"0",($P$7)-(O60)+20)</f>
        <v>0</v>
      </c>
      <c r="Q60" s="86"/>
      <c r="R60" s="92"/>
      <c r="S60" s="93" t="str">
        <f>IF(R60=0,"0",($S$7)-(R60)+20)</f>
        <v>0</v>
      </c>
      <c r="T60" s="94"/>
      <c r="U60" s="95">
        <f>SUM(V60:Z60)-MIN(V60:Z60)</f>
        <v>8</v>
      </c>
      <c r="V60" s="34">
        <f>SUM(F60:G60)</f>
        <v>8</v>
      </c>
      <c r="W60" s="34">
        <f>SUM(J60:K60)</f>
        <v>0</v>
      </c>
      <c r="X60" s="35">
        <f>SUM(M60:N60)</f>
        <v>0</v>
      </c>
      <c r="Y60" s="35">
        <f>SUM(P60:Q60)</f>
        <v>0</v>
      </c>
      <c r="Z60" s="35">
        <f>SUM(S60:T60)</f>
        <v>0</v>
      </c>
    </row>
    <row r="61" spans="1:26" ht="23.25" customHeight="1">
      <c r="A61" s="45"/>
      <c r="B61" s="57" t="s">
        <v>109</v>
      </c>
      <c r="C61" s="57" t="s">
        <v>30</v>
      </c>
      <c r="D61" s="58">
        <v>1992</v>
      </c>
      <c r="E61" s="49"/>
      <c r="F61" s="59" t="str">
        <f>IF(E61=0,"0",($F$8)-(E61)+15)</f>
        <v>0</v>
      </c>
      <c r="G61" s="60"/>
      <c r="H61" s="61"/>
      <c r="I61" s="62"/>
      <c r="J61" s="59" t="str">
        <f>IF(H61=0,"0",($J$7)-(H61)+10)</f>
        <v>0</v>
      </c>
      <c r="K61" s="70"/>
      <c r="L61" s="71"/>
      <c r="M61" s="49" t="str">
        <f>IF(L61=0,"0",($M$7)-(L61)+15)</f>
        <v>0</v>
      </c>
      <c r="N61" s="72"/>
      <c r="O61" s="103">
        <v>317</v>
      </c>
      <c r="P61" s="49">
        <f>IF(O61=0,"0",($P$7)-(O61)+20)</f>
        <v>8</v>
      </c>
      <c r="Q61" s="86"/>
      <c r="R61" s="92"/>
      <c r="S61" s="93" t="str">
        <f>IF(R61=0,"0",($S$7)-(R61)+20)</f>
        <v>0</v>
      </c>
      <c r="T61" s="94"/>
      <c r="U61" s="95">
        <f>SUM(V61:Z61)-MIN(V61:Z61)</f>
        <v>8</v>
      </c>
      <c r="V61" s="34">
        <f>SUM(F61:G61)</f>
        <v>0</v>
      </c>
      <c r="W61" s="34">
        <f>SUM(J61:K61)</f>
        <v>0</v>
      </c>
      <c r="X61" s="35">
        <f>SUM(M61:N61)</f>
        <v>0</v>
      </c>
      <c r="Y61" s="35">
        <f>SUM(P61:Q61)</f>
        <v>8</v>
      </c>
      <c r="Z61" s="35">
        <f>SUM(S61:T61)</f>
        <v>0</v>
      </c>
    </row>
    <row r="62" spans="1:26" ht="23.25" customHeight="1">
      <c r="A62" s="45"/>
      <c r="B62" s="57" t="s">
        <v>102</v>
      </c>
      <c r="C62" s="57" t="s">
        <v>69</v>
      </c>
      <c r="D62" s="58">
        <v>1991</v>
      </c>
      <c r="E62" s="49"/>
      <c r="F62" s="59" t="str">
        <f>IF(E62=0,"0",($F$8)-(E62)+15)</f>
        <v>0</v>
      </c>
      <c r="G62" s="60"/>
      <c r="H62" s="61"/>
      <c r="I62" s="62"/>
      <c r="J62" s="59" t="str">
        <f>IF(H62=0,"0",($J$7)-(H62)+10)</f>
        <v>0</v>
      </c>
      <c r="K62" s="70"/>
      <c r="L62" s="71"/>
      <c r="M62" s="49" t="str">
        <f>IF(L62=0,"0",($M$7)-(L62)+15)</f>
        <v>0</v>
      </c>
      <c r="N62" s="72"/>
      <c r="O62" s="103">
        <v>317</v>
      </c>
      <c r="P62" s="49">
        <f>IF(O62=0,"0",($P$7)-(O62)+20)</f>
        <v>8</v>
      </c>
      <c r="Q62" s="86"/>
      <c r="R62" s="92"/>
      <c r="S62" s="93" t="str">
        <f>IF(R62=0,"0",($S$7)-(R62)+20)</f>
        <v>0</v>
      </c>
      <c r="T62" s="94"/>
      <c r="U62" s="95">
        <f>SUM(V62:Z62)-MIN(V62:Z62)</f>
        <v>8</v>
      </c>
      <c r="V62" s="34">
        <f>SUM(F62:G62)</f>
        <v>0</v>
      </c>
      <c r="W62" s="34">
        <f>SUM(J62:K62)</f>
        <v>0</v>
      </c>
      <c r="X62" s="35">
        <f>SUM(M62:N62)</f>
        <v>0</v>
      </c>
      <c r="Y62" s="35">
        <f>SUM(P62:Q62)</f>
        <v>8</v>
      </c>
      <c r="Z62" s="35">
        <f>SUM(S62:T62)</f>
        <v>0</v>
      </c>
    </row>
    <row r="63" spans="1:26" ht="23.25" customHeight="1">
      <c r="A63" s="56">
        <v>56</v>
      </c>
      <c r="B63" s="57" t="s">
        <v>80</v>
      </c>
      <c r="C63" s="57" t="s">
        <v>81</v>
      </c>
      <c r="D63" s="58">
        <v>1999</v>
      </c>
      <c r="E63" s="49"/>
      <c r="F63" s="59" t="str">
        <f>IF(E63=0,"0",($F$8)-(E63)+15)</f>
        <v>0</v>
      </c>
      <c r="G63" s="60"/>
      <c r="H63" s="61"/>
      <c r="I63" s="62"/>
      <c r="J63" s="59" t="str">
        <f>IF(H63=0,"0",($J$7)-(H63)+10)</f>
        <v>0</v>
      </c>
      <c r="K63" s="70"/>
      <c r="L63" s="64">
        <v>240</v>
      </c>
      <c r="M63" s="49">
        <f>IF(L63=0,"0",($M$7)-(L63)+15)</f>
        <v>7</v>
      </c>
      <c r="N63" s="72"/>
      <c r="O63" s="103"/>
      <c r="P63" s="49" t="str">
        <f>IF(O63=0,"0",($P$7)-(O63)+20)</f>
        <v>0</v>
      </c>
      <c r="Q63" s="86"/>
      <c r="R63" s="92"/>
      <c r="S63" s="93" t="str">
        <f>IF(R63=0,"0",($S$7)-(R63)+20)</f>
        <v>0</v>
      </c>
      <c r="T63" s="94"/>
      <c r="U63" s="95">
        <f>SUM(V63:Z63)-MIN(V63:Z63)</f>
        <v>7</v>
      </c>
      <c r="V63" s="34">
        <f>SUM(F63:G63)</f>
        <v>0</v>
      </c>
      <c r="W63" s="34">
        <f>SUM(J63:K63)</f>
        <v>0</v>
      </c>
      <c r="X63" s="35">
        <f>SUM(M63:N63)</f>
        <v>7</v>
      </c>
      <c r="Y63" s="35">
        <f>SUM(P63:Q63)</f>
        <v>0</v>
      </c>
      <c r="Z63" s="35">
        <f>SUM(S63:T63)</f>
        <v>0</v>
      </c>
    </row>
    <row r="64" spans="1:26" ht="23.25" customHeight="1">
      <c r="A64" s="45"/>
      <c r="B64" s="57" t="s">
        <v>82</v>
      </c>
      <c r="C64" s="57" t="s">
        <v>11</v>
      </c>
      <c r="D64" s="58">
        <v>1997</v>
      </c>
      <c r="E64" s="49"/>
      <c r="F64" s="59" t="str">
        <f>IF(E64=0,"0",($F$8)-(E64)+15)</f>
        <v>0</v>
      </c>
      <c r="G64" s="60"/>
      <c r="H64" s="61"/>
      <c r="I64" s="62"/>
      <c r="J64" s="59" t="str">
        <f>IF(H64=0,"0",($J$7)-(H64)+10)</f>
        <v>0</v>
      </c>
      <c r="K64" s="70"/>
      <c r="L64" s="64">
        <v>240</v>
      </c>
      <c r="M64" s="49">
        <f>IF(L64=0,"0",($M$7)-(L64)+15)</f>
        <v>7</v>
      </c>
      <c r="N64" s="72"/>
      <c r="O64" s="103"/>
      <c r="P64" s="49" t="str">
        <f>IF(O64=0,"0",($P$7)-(O64)+20)</f>
        <v>0</v>
      </c>
      <c r="Q64" s="86"/>
      <c r="R64" s="92"/>
      <c r="S64" s="93" t="str">
        <f>IF(R64=0,"0",($S$7)-(R64)+20)</f>
        <v>0</v>
      </c>
      <c r="T64" s="94"/>
      <c r="U64" s="95">
        <f>SUM(V64:Z64)-MIN(V64:Z64)</f>
        <v>7</v>
      </c>
      <c r="V64" s="34">
        <f>SUM(F64:G64)</f>
        <v>0</v>
      </c>
      <c r="W64" s="34">
        <f>SUM(J64:K64)</f>
        <v>0</v>
      </c>
      <c r="X64" s="35">
        <f>SUM(M64:N64)</f>
        <v>7</v>
      </c>
      <c r="Y64" s="35">
        <f>SUM(P64:Q64)</f>
        <v>0</v>
      </c>
      <c r="Z64" s="35">
        <f>SUM(S64:T64)</f>
        <v>0</v>
      </c>
    </row>
    <row r="65" spans="1:26" ht="23.25" customHeight="1">
      <c r="A65" s="45"/>
      <c r="B65" s="57" t="s">
        <v>83</v>
      </c>
      <c r="C65" s="57" t="s">
        <v>8</v>
      </c>
      <c r="D65" s="58">
        <v>1996</v>
      </c>
      <c r="E65" s="49"/>
      <c r="F65" s="59" t="str">
        <f>IF(E65=0,"0",($F$8)-(E65)+15)</f>
        <v>0</v>
      </c>
      <c r="G65" s="60"/>
      <c r="H65" s="61"/>
      <c r="I65" s="62"/>
      <c r="J65" s="59" t="str">
        <f>IF(H65=0,"0",($J$7)-(H65)+10)</f>
        <v>0</v>
      </c>
      <c r="K65" s="70"/>
      <c r="L65" s="64">
        <v>240</v>
      </c>
      <c r="M65" s="49">
        <f>IF(L65=0,"0",($M$7)-(L65)+15)</f>
        <v>7</v>
      </c>
      <c r="N65" s="72"/>
      <c r="O65" s="103"/>
      <c r="P65" s="49" t="str">
        <f>IF(O65=0,"0",($P$7)-(O65)+20)</f>
        <v>0</v>
      </c>
      <c r="Q65" s="86"/>
      <c r="R65" s="92"/>
      <c r="S65" s="93" t="str">
        <f>IF(R65=0,"0",($S$7)-(R65)+20)</f>
        <v>0</v>
      </c>
      <c r="T65" s="94"/>
      <c r="U65" s="95">
        <f>SUM(V65:Z65)-MIN(V65:Z65)</f>
        <v>7</v>
      </c>
      <c r="V65" s="34">
        <f>SUM(F65:G65)</f>
        <v>0</v>
      </c>
      <c r="W65" s="34">
        <f>SUM(J65:K65)</f>
        <v>0</v>
      </c>
      <c r="X65" s="35">
        <f>SUM(M65:N65)</f>
        <v>7</v>
      </c>
      <c r="Y65" s="35">
        <f>SUM(P65:Q65)</f>
        <v>0</v>
      </c>
      <c r="Z65" s="35">
        <f>SUM(S65:T65)</f>
        <v>0</v>
      </c>
    </row>
    <row r="66" spans="1:26" ht="23.25" customHeight="1">
      <c r="A66" s="56"/>
      <c r="B66" s="57" t="s">
        <v>84</v>
      </c>
      <c r="C66" s="57" t="s">
        <v>9</v>
      </c>
      <c r="D66" s="58">
        <v>1994</v>
      </c>
      <c r="E66" s="49"/>
      <c r="F66" s="59" t="str">
        <f>IF(E66=0,"0",($F$8)-(E66)+15)</f>
        <v>0</v>
      </c>
      <c r="G66" s="60"/>
      <c r="H66" s="61"/>
      <c r="I66" s="62"/>
      <c r="J66" s="59" t="str">
        <f>IF(H66=0,"0",($J$7)-(H66)+10)</f>
        <v>0</v>
      </c>
      <c r="K66" s="70"/>
      <c r="L66" s="64">
        <v>240</v>
      </c>
      <c r="M66" s="49">
        <f>IF(L66=0,"0",($M$7)-(L66)+15)</f>
        <v>7</v>
      </c>
      <c r="N66" s="72"/>
      <c r="O66" s="103"/>
      <c r="P66" s="49" t="str">
        <f>IF(O66=0,"0",($P$7)-(O66)+20)</f>
        <v>0</v>
      </c>
      <c r="Q66" s="86"/>
      <c r="R66" s="92"/>
      <c r="S66" s="93" t="str">
        <f>IF(R66=0,"0",($S$7)-(R66)+20)</f>
        <v>0</v>
      </c>
      <c r="T66" s="94"/>
      <c r="U66" s="95">
        <f>SUM(V66:Z66)-MIN(V66:Z66)</f>
        <v>7</v>
      </c>
      <c r="V66" s="34">
        <f>SUM(F66:G66)</f>
        <v>0</v>
      </c>
      <c r="W66" s="34">
        <f>SUM(J66:K66)</f>
        <v>0</v>
      </c>
      <c r="X66" s="35">
        <f>SUM(M66:N66)</f>
        <v>7</v>
      </c>
      <c r="Y66" s="35">
        <f>SUM(P66:Q66)</f>
        <v>0</v>
      </c>
      <c r="Z66" s="35">
        <f>SUM(S66:T66)</f>
        <v>0</v>
      </c>
    </row>
    <row r="67" spans="1:26" ht="23.25" customHeight="1">
      <c r="A67" s="45"/>
      <c r="B67" s="57" t="s">
        <v>103</v>
      </c>
      <c r="C67" s="57" t="s">
        <v>28</v>
      </c>
      <c r="D67" s="58">
        <v>1990</v>
      </c>
      <c r="E67" s="49"/>
      <c r="F67" s="59" t="str">
        <f>IF(E67=0,"0",($F$8)-(E67)+15)</f>
        <v>0</v>
      </c>
      <c r="G67" s="60"/>
      <c r="H67" s="61"/>
      <c r="I67" s="62"/>
      <c r="J67" s="59" t="str">
        <f>IF(H67=0,"0",($J$7)-(H67)+10)</f>
        <v>0</v>
      </c>
      <c r="K67" s="70"/>
      <c r="L67" s="71"/>
      <c r="M67" s="49" t="str">
        <f>IF(L67=0,"0",($M$7)-(L67)+15)</f>
        <v>0</v>
      </c>
      <c r="N67" s="72"/>
      <c r="O67" s="103">
        <v>318</v>
      </c>
      <c r="P67" s="49">
        <f>IF(O67=0,"0",($P$7)-(O67)+20)</f>
        <v>7</v>
      </c>
      <c r="Q67" s="86"/>
      <c r="R67" s="92"/>
      <c r="S67" s="93" t="str">
        <f>IF(R67=0,"0",($S$7)-(R67)+20)</f>
        <v>0</v>
      </c>
      <c r="T67" s="94"/>
      <c r="U67" s="95">
        <f>SUM(V67:Z67)-MIN(V67:Z67)</f>
        <v>7</v>
      </c>
      <c r="V67" s="34">
        <f>SUM(F67:G67)</f>
        <v>0</v>
      </c>
      <c r="W67" s="34">
        <f>SUM(J67:K67)</f>
        <v>0</v>
      </c>
      <c r="X67" s="35">
        <f>SUM(M67:N67)</f>
        <v>0</v>
      </c>
      <c r="Y67" s="35">
        <f>SUM(P67:Q67)</f>
        <v>7</v>
      </c>
      <c r="Z67" s="35">
        <f>SUM(S67:T67)</f>
        <v>0</v>
      </c>
    </row>
    <row r="68" spans="1:26" ht="23.25" customHeight="1">
      <c r="A68" s="45">
        <v>61</v>
      </c>
      <c r="B68" s="57" t="s">
        <v>61</v>
      </c>
      <c r="C68" s="57" t="s">
        <v>8</v>
      </c>
      <c r="D68" s="58">
        <v>1996</v>
      </c>
      <c r="E68" s="49">
        <v>233</v>
      </c>
      <c r="F68" s="59">
        <f>IF(E68=0,"0",($F$7)-(E68)+15)</f>
        <v>5</v>
      </c>
      <c r="G68" s="60"/>
      <c r="H68" s="61"/>
      <c r="I68" s="62"/>
      <c r="J68" s="59" t="str">
        <f>IF(H68=0,"0",($J$7)-(H68)+10)</f>
        <v>0</v>
      </c>
      <c r="K68" s="70"/>
      <c r="L68" s="71"/>
      <c r="M68" s="49" t="str">
        <f>IF(L68=0,"0",($M$7)-(L68)+15)</f>
        <v>0</v>
      </c>
      <c r="N68" s="72"/>
      <c r="O68" s="103"/>
      <c r="P68" s="49" t="str">
        <f>IF(O68=0,"0",($P$7)-(O68)+20)</f>
        <v>0</v>
      </c>
      <c r="Q68" s="86"/>
      <c r="R68" s="92"/>
      <c r="S68" s="93" t="str">
        <f>IF(R68=0,"0",($S$7)-(R68)+20)</f>
        <v>0</v>
      </c>
      <c r="T68" s="94"/>
      <c r="U68" s="95">
        <f>SUM(V68:Z68)-MIN(V68:Z68)</f>
        <v>5</v>
      </c>
      <c r="V68" s="34">
        <f>SUM(F68:G68)</f>
        <v>5</v>
      </c>
      <c r="W68" s="34">
        <f>SUM(J68:K68)</f>
        <v>0</v>
      </c>
      <c r="X68" s="35">
        <f>SUM(M68:N68)</f>
        <v>0</v>
      </c>
      <c r="Y68" s="35">
        <f>SUM(P68:Q68)</f>
        <v>0</v>
      </c>
      <c r="Z68" s="35">
        <f>SUM(S68:T68)</f>
        <v>0</v>
      </c>
    </row>
    <row r="69" spans="1:26" ht="23.25" customHeight="1">
      <c r="A69" s="56"/>
      <c r="B69" s="57" t="s">
        <v>71</v>
      </c>
      <c r="C69" s="57" t="s">
        <v>9</v>
      </c>
      <c r="D69" s="58">
        <v>1994</v>
      </c>
      <c r="E69" s="48"/>
      <c r="F69" s="59" t="str">
        <f>IF(E69=0,"0",($F$7)-(E69)+15)</f>
        <v>0</v>
      </c>
      <c r="G69" s="60"/>
      <c r="H69" s="61">
        <v>156</v>
      </c>
      <c r="I69" s="62"/>
      <c r="J69" s="59">
        <f>IF(H69=0,"0",($J$7)-(H69)+10)</f>
        <v>3</v>
      </c>
      <c r="K69" s="70"/>
      <c r="L69" s="71"/>
      <c r="M69" s="49" t="str">
        <f>IF(L69=0,"0",($M$7)-(L69)+15)</f>
        <v>0</v>
      </c>
      <c r="N69" s="72"/>
      <c r="O69" s="103">
        <v>323</v>
      </c>
      <c r="P69" s="49">
        <f>IF(O69=0,"0",($P$7)-(O69)+20)</f>
        <v>2</v>
      </c>
      <c r="Q69" s="86"/>
      <c r="R69" s="92"/>
      <c r="S69" s="93" t="str">
        <f>IF(R69=0,"0",($S$7)-(R69)+20)</f>
        <v>0</v>
      </c>
      <c r="T69" s="94"/>
      <c r="U69" s="95">
        <f>SUM(V69:Z69)-MIN(V69:Z69)</f>
        <v>5</v>
      </c>
      <c r="V69" s="34">
        <f>SUM(F69:G69)</f>
        <v>0</v>
      </c>
      <c r="W69" s="34">
        <f>SUM(J69:K69)</f>
        <v>3</v>
      </c>
      <c r="X69" s="35">
        <f>SUM(M69:N69)</f>
        <v>0</v>
      </c>
      <c r="Y69" s="35">
        <f>SUM(P69:Q69)</f>
        <v>2</v>
      </c>
      <c r="Z69" s="35">
        <f>SUM(S69:T69)</f>
        <v>0</v>
      </c>
    </row>
    <row r="70" spans="1:26" ht="23.25" customHeight="1">
      <c r="A70" s="45"/>
      <c r="B70" s="57" t="s">
        <v>104</v>
      </c>
      <c r="C70" s="57" t="s">
        <v>29</v>
      </c>
      <c r="D70" s="58">
        <v>1993</v>
      </c>
      <c r="E70" s="49"/>
      <c r="F70" s="59" t="str">
        <f>IF(E70=0,"0",($F$8)-(E70)+15)</f>
        <v>0</v>
      </c>
      <c r="G70" s="60"/>
      <c r="H70" s="61"/>
      <c r="I70" s="62"/>
      <c r="J70" s="59" t="str">
        <f>IF(H70=0,"0",($J$7)-(H70)+10)</f>
        <v>0</v>
      </c>
      <c r="K70" s="70"/>
      <c r="L70" s="71"/>
      <c r="M70" s="49" t="str">
        <f>IF(L70=0,"0",($M$7)-(L70)+15)</f>
        <v>0</v>
      </c>
      <c r="N70" s="72"/>
      <c r="O70" s="103">
        <v>320</v>
      </c>
      <c r="P70" s="49">
        <f>IF(O70=0,"0",($P$7)-(O70)+20)</f>
        <v>5</v>
      </c>
      <c r="Q70" s="86"/>
      <c r="R70" s="92"/>
      <c r="S70" s="93" t="str">
        <f>IF(R70=0,"0",($S$7)-(R70)+20)</f>
        <v>0</v>
      </c>
      <c r="T70" s="94"/>
      <c r="U70" s="95">
        <f>SUM(V70:Z70)-MIN(V70:Z70)</f>
        <v>5</v>
      </c>
      <c r="V70" s="34">
        <f>SUM(F70:G70)</f>
        <v>0</v>
      </c>
      <c r="W70" s="34">
        <f>SUM(J70:K70)</f>
        <v>0</v>
      </c>
      <c r="X70" s="35">
        <f>SUM(M70:N70)</f>
        <v>0</v>
      </c>
      <c r="Y70" s="35">
        <f>SUM(P70:Q70)</f>
        <v>5</v>
      </c>
      <c r="Z70" s="35">
        <f>SUM(S70:T70)</f>
        <v>0</v>
      </c>
    </row>
    <row r="71" spans="1:26" ht="23.25" customHeight="1">
      <c r="A71" s="45">
        <v>64</v>
      </c>
      <c r="B71" s="57" t="s">
        <v>85</v>
      </c>
      <c r="C71" s="57" t="s">
        <v>10</v>
      </c>
      <c r="D71" s="58">
        <v>1995</v>
      </c>
      <c r="E71" s="49"/>
      <c r="F71" s="59" t="str">
        <f>IF(E71=0,"0",($F$8)-(E71)+15)</f>
        <v>0</v>
      </c>
      <c r="G71" s="60"/>
      <c r="H71" s="61"/>
      <c r="I71" s="62"/>
      <c r="J71" s="59" t="str">
        <f>IF(H71=0,"0",($J$7)-(H71)+10)</f>
        <v>0</v>
      </c>
      <c r="K71" s="70"/>
      <c r="L71" s="64">
        <v>243</v>
      </c>
      <c r="M71" s="49">
        <f>IF(L71=0,"0",($M$7)-(L71)+15)</f>
        <v>4</v>
      </c>
      <c r="N71" s="72"/>
      <c r="O71" s="103"/>
      <c r="P71" s="49" t="str">
        <f>IF(O71=0,"0",($P$7)-(O71)+20)</f>
        <v>0</v>
      </c>
      <c r="Q71" s="86"/>
      <c r="R71" s="92"/>
      <c r="S71" s="93" t="str">
        <f>IF(R71=0,"0",($S$7)-(R71)+20)</f>
        <v>0</v>
      </c>
      <c r="T71" s="94"/>
      <c r="U71" s="95">
        <f>SUM(V71:Z71)-MIN(V71:Z71)</f>
        <v>4</v>
      </c>
      <c r="V71" s="34">
        <f>SUM(F71:G71)</f>
        <v>0</v>
      </c>
      <c r="W71" s="34">
        <f>SUM(J71:K71)</f>
        <v>0</v>
      </c>
      <c r="X71" s="35">
        <f>SUM(M71:N71)</f>
        <v>4</v>
      </c>
      <c r="Y71" s="35">
        <f>SUM(P71:Q71)</f>
        <v>0</v>
      </c>
      <c r="Z71" s="35">
        <f>SUM(S71:T71)</f>
        <v>0</v>
      </c>
    </row>
    <row r="72" spans="1:26" ht="23.25" customHeight="1">
      <c r="A72" s="56"/>
      <c r="B72" s="57" t="s">
        <v>34</v>
      </c>
      <c r="C72" s="57" t="s">
        <v>9</v>
      </c>
      <c r="D72" s="66">
        <v>1994</v>
      </c>
      <c r="E72" s="48">
        <v>234</v>
      </c>
      <c r="F72" s="59">
        <f>IF(E72=0,"0",($F$7)-(E72)+15)</f>
        <v>4</v>
      </c>
      <c r="G72" s="60"/>
      <c r="H72" s="61"/>
      <c r="I72" s="73"/>
      <c r="J72" s="59" t="str">
        <f>IF(H72=0,"0",($J$7)-(H72)+10)</f>
        <v>0</v>
      </c>
      <c r="K72" s="74"/>
      <c r="L72" s="64"/>
      <c r="M72" s="49" t="str">
        <f>IF(L72=0,"0",($M$7)-(L72)+15)</f>
        <v>0</v>
      </c>
      <c r="N72" s="65"/>
      <c r="O72" s="51"/>
      <c r="P72" s="49" t="str">
        <f>IF(O72=0,"0",($P$7)-(O72)+20)</f>
        <v>0</v>
      </c>
      <c r="Q72" s="85"/>
      <c r="R72" s="92"/>
      <c r="S72" s="93" t="str">
        <f>IF(R72=0,"0",($S$7)-(R72)+20)</f>
        <v>0</v>
      </c>
      <c r="T72" s="94"/>
      <c r="U72" s="95">
        <f>SUM(V72:Z72)-MIN(V72:Z72)</f>
        <v>4</v>
      </c>
      <c r="V72" s="34">
        <f>SUM(F72:G72)</f>
        <v>4</v>
      </c>
      <c r="W72" s="34">
        <f>SUM(J72:K72)</f>
        <v>0</v>
      </c>
      <c r="X72" s="35">
        <f>SUM(M72:N72)</f>
        <v>0</v>
      </c>
      <c r="Y72" s="35">
        <f>SUM(P72:Q72)</f>
        <v>0</v>
      </c>
      <c r="Z72" s="35">
        <f>SUM(S72:T72)</f>
        <v>0</v>
      </c>
    </row>
    <row r="73" spans="1:26" ht="23.25" customHeight="1">
      <c r="A73" s="45"/>
      <c r="B73" s="57" t="s">
        <v>110</v>
      </c>
      <c r="C73" s="112" t="s">
        <v>29</v>
      </c>
      <c r="D73" s="58">
        <v>1993</v>
      </c>
      <c r="E73" s="49"/>
      <c r="F73" s="59" t="str">
        <f>IF(E73=0,"0",($F$8)-(E73)+15)</f>
        <v>0</v>
      </c>
      <c r="G73" s="60"/>
      <c r="H73" s="61"/>
      <c r="I73" s="62"/>
      <c r="J73" s="59" t="str">
        <f>IF(H73=0,"0",($J$7)-(H73)+10)</f>
        <v>0</v>
      </c>
      <c r="K73" s="70"/>
      <c r="L73" s="71"/>
      <c r="M73" s="49" t="str">
        <f>IF(L73=0,"0",($M$7)-(L73)+15)</f>
        <v>0</v>
      </c>
      <c r="N73" s="72"/>
      <c r="O73" s="103">
        <v>321</v>
      </c>
      <c r="P73" s="49">
        <f>IF(O73=0,"0",($P$7)-(O73)+20)</f>
        <v>4</v>
      </c>
      <c r="Q73" s="86"/>
      <c r="R73" s="92"/>
      <c r="S73" s="93" t="str">
        <f>IF(R73=0,"0",($S$7)-(R73)+20)</f>
        <v>0</v>
      </c>
      <c r="T73" s="94"/>
      <c r="U73" s="95">
        <f>SUM(V73:Z73)-MIN(V73:Z73)</f>
        <v>4</v>
      </c>
      <c r="V73" s="34">
        <f>SUM(F73:G73)</f>
        <v>0</v>
      </c>
      <c r="W73" s="34">
        <f>SUM(J73:K73)</f>
        <v>0</v>
      </c>
      <c r="X73" s="35">
        <f>SUM(M73:N73)</f>
        <v>0</v>
      </c>
      <c r="Y73" s="35">
        <f>SUM(P73:Q73)</f>
        <v>4</v>
      </c>
      <c r="Z73" s="35">
        <f>SUM(S73:T73)</f>
        <v>0</v>
      </c>
    </row>
    <row r="74" spans="1:26" ht="23.25" customHeight="1">
      <c r="A74" s="45">
        <v>67</v>
      </c>
      <c r="B74" s="57" t="s">
        <v>86</v>
      </c>
      <c r="C74" s="57" t="s">
        <v>11</v>
      </c>
      <c r="D74" s="58">
        <v>1997</v>
      </c>
      <c r="E74" s="49"/>
      <c r="F74" s="59" t="str">
        <f>IF(E74=0,"0",($F$8)-(E74)+15)</f>
        <v>0</v>
      </c>
      <c r="G74" s="60"/>
      <c r="H74" s="61"/>
      <c r="I74" s="62"/>
      <c r="J74" s="59" t="str">
        <f>IF(H74=0,"0",($J$7)-(H74)+10)</f>
        <v>0</v>
      </c>
      <c r="K74" s="70"/>
      <c r="L74" s="64">
        <v>244</v>
      </c>
      <c r="M74" s="49">
        <f>IF(L74=0,"0",($M$7)-(L74)+15)</f>
        <v>3</v>
      </c>
      <c r="N74" s="72"/>
      <c r="O74" s="103"/>
      <c r="P74" s="49" t="str">
        <f>IF(O74=0,"0",($P$7)-(O74)+20)</f>
        <v>0</v>
      </c>
      <c r="Q74" s="86"/>
      <c r="R74" s="92"/>
      <c r="S74" s="93" t="str">
        <f>IF(R74=0,"0",($S$7)-(R74)+20)</f>
        <v>0</v>
      </c>
      <c r="T74" s="94"/>
      <c r="U74" s="95">
        <f>SUM(V74:Z74)-MIN(V74:Z74)</f>
        <v>3</v>
      </c>
      <c r="V74" s="34">
        <f>SUM(F74:G74)</f>
        <v>0</v>
      </c>
      <c r="W74" s="34">
        <f>SUM(J74:K74)</f>
        <v>0</v>
      </c>
      <c r="X74" s="35">
        <f>SUM(M74:N74)</f>
        <v>3</v>
      </c>
      <c r="Y74" s="35">
        <f>SUM(P74:Q74)</f>
        <v>0</v>
      </c>
      <c r="Z74" s="35">
        <f>SUM(S74:T74)</f>
        <v>0</v>
      </c>
    </row>
    <row r="75" spans="1:26" ht="23.25" customHeight="1">
      <c r="A75" s="56"/>
      <c r="B75" s="57" t="s">
        <v>87</v>
      </c>
      <c r="C75" s="57" t="s">
        <v>8</v>
      </c>
      <c r="D75" s="58">
        <v>1996</v>
      </c>
      <c r="E75" s="49"/>
      <c r="F75" s="59" t="str">
        <f>IF(E75=0,"0",($F$8)-(E75)+15)</f>
        <v>0</v>
      </c>
      <c r="G75" s="60"/>
      <c r="H75" s="61"/>
      <c r="I75" s="62"/>
      <c r="J75" s="59" t="str">
        <f>IF(H75=0,"0",($J$7)-(H75)+10)</f>
        <v>0</v>
      </c>
      <c r="K75" s="70"/>
      <c r="L75" s="64">
        <v>244</v>
      </c>
      <c r="M75" s="49">
        <f>IF(L75=0,"0",($M$7)-(L75)+15)</f>
        <v>3</v>
      </c>
      <c r="N75" s="72"/>
      <c r="O75" s="103"/>
      <c r="P75" s="49" t="str">
        <f>IF(O75=0,"0",($P$7)-(O75)+20)</f>
        <v>0</v>
      </c>
      <c r="Q75" s="86"/>
      <c r="R75" s="92"/>
      <c r="S75" s="93" t="str">
        <f>IF(R75=0,"0",($S$7)-(R75)+20)</f>
        <v>0</v>
      </c>
      <c r="T75" s="94"/>
      <c r="U75" s="95">
        <f>SUM(V75:Z75)-MIN(V75:Z75)</f>
        <v>3</v>
      </c>
      <c r="V75" s="34">
        <f>SUM(F75:G75)</f>
        <v>0</v>
      </c>
      <c r="W75" s="34">
        <f>SUM(J75:K75)</f>
        <v>0</v>
      </c>
      <c r="X75" s="35">
        <f>SUM(M75:N75)</f>
        <v>3</v>
      </c>
      <c r="Y75" s="35">
        <f>SUM(P75:Q75)</f>
        <v>0</v>
      </c>
      <c r="Z75" s="35">
        <f>SUM(S75:T75)</f>
        <v>0</v>
      </c>
    </row>
    <row r="76" spans="1:26" ht="23.25" customHeight="1">
      <c r="A76" s="45"/>
      <c r="B76" s="57" t="s">
        <v>105</v>
      </c>
      <c r="C76" s="57" t="s">
        <v>10</v>
      </c>
      <c r="D76" s="58">
        <v>1995</v>
      </c>
      <c r="E76" s="49"/>
      <c r="F76" s="59" t="str">
        <f>IF(E76=0,"0",($F$8)-(E76)+15)</f>
        <v>0</v>
      </c>
      <c r="G76" s="60"/>
      <c r="H76" s="61"/>
      <c r="I76" s="62"/>
      <c r="J76" s="59" t="str">
        <f>IF(H76=0,"0",($J$7)-(H76)+10)</f>
        <v>0</v>
      </c>
      <c r="K76" s="70"/>
      <c r="L76" s="71"/>
      <c r="M76" s="49" t="str">
        <f>IF(L76=0,"0",($M$7)-(L76)+15)</f>
        <v>0</v>
      </c>
      <c r="N76" s="72"/>
      <c r="O76" s="103">
        <v>322</v>
      </c>
      <c r="P76" s="49">
        <f>IF(O76=0,"0",($P$7)-(O76)+20)</f>
        <v>3</v>
      </c>
      <c r="Q76" s="86"/>
      <c r="R76" s="92"/>
      <c r="S76" s="93" t="str">
        <f>IF(R76=0,"0",($S$7)-(R76)+20)</f>
        <v>0</v>
      </c>
      <c r="T76" s="94"/>
      <c r="U76" s="95">
        <f>SUM(V76:Z76)-MIN(V76:Z76)</f>
        <v>3</v>
      </c>
      <c r="V76" s="34">
        <f>SUM(F76:G76)</f>
        <v>0</v>
      </c>
      <c r="W76" s="34">
        <f>SUM(J76:K76)</f>
        <v>0</v>
      </c>
      <c r="X76" s="35">
        <f>SUM(M76:N76)</f>
        <v>0</v>
      </c>
      <c r="Y76" s="35">
        <f>SUM(P76:Q76)</f>
        <v>3</v>
      </c>
      <c r="Z76" s="35">
        <f>SUM(S76:T76)</f>
        <v>0</v>
      </c>
    </row>
    <row r="77" spans="1:26" ht="23.25" customHeight="1">
      <c r="A77" s="45">
        <v>70</v>
      </c>
      <c r="B77" s="57" t="s">
        <v>64</v>
      </c>
      <c r="C77" s="57" t="s">
        <v>11</v>
      </c>
      <c r="D77" s="58">
        <v>1997</v>
      </c>
      <c r="E77" s="49">
        <v>236</v>
      </c>
      <c r="F77" s="59">
        <f>IF(E77=0,"0",($F$7)-(E77)+15)</f>
        <v>2</v>
      </c>
      <c r="G77" s="60"/>
      <c r="H77" s="61"/>
      <c r="I77" s="62"/>
      <c r="J77" s="59" t="str">
        <f>IF(H77=0,"0",($J$7)-(H77)+10)</f>
        <v>0</v>
      </c>
      <c r="K77" s="63"/>
      <c r="L77" s="64"/>
      <c r="M77" s="49" t="str">
        <f>IF(L77=0,"0",($M$7)-(L77)+15)</f>
        <v>0</v>
      </c>
      <c r="N77" s="65"/>
      <c r="O77" s="51"/>
      <c r="P77" s="49" t="str">
        <f>IF(O77=0,"0",($P$7)-(O77)+20)</f>
        <v>0</v>
      </c>
      <c r="Q77" s="85"/>
      <c r="R77" s="92"/>
      <c r="S77" s="93" t="str">
        <f>IF(R77=0,"0",($S$7)-(R77)+20)</f>
        <v>0</v>
      </c>
      <c r="T77" s="94"/>
      <c r="U77" s="95">
        <f>SUM(V77:Z77)-MIN(V77:Z77)</f>
        <v>2</v>
      </c>
      <c r="V77" s="34">
        <f>SUM(F77:G77)</f>
        <v>2</v>
      </c>
      <c r="W77" s="34">
        <f>SUM(J77:K77)</f>
        <v>0</v>
      </c>
      <c r="X77" s="35">
        <f>SUM(M77:N77)</f>
        <v>0</v>
      </c>
      <c r="Y77" s="35">
        <f>SUM(P77:Q77)</f>
        <v>0</v>
      </c>
      <c r="Z77" s="35">
        <f>SUM(S77:T77)</f>
        <v>0</v>
      </c>
    </row>
    <row r="78" spans="1:26" ht="23.25" customHeight="1">
      <c r="A78" s="56"/>
      <c r="B78" s="57" t="s">
        <v>88</v>
      </c>
      <c r="C78" s="57" t="s">
        <v>8</v>
      </c>
      <c r="D78" s="58">
        <v>1996</v>
      </c>
      <c r="E78" s="49"/>
      <c r="F78" s="59" t="str">
        <f>IF(E78=0,"0",($F$8)-(E78)+15)</f>
        <v>0</v>
      </c>
      <c r="G78" s="60"/>
      <c r="H78" s="61"/>
      <c r="I78" s="62"/>
      <c r="J78" s="59" t="str">
        <f>IF(H78=0,"0",($J$7)-(H78)+10)</f>
        <v>0</v>
      </c>
      <c r="K78" s="70"/>
      <c r="L78" s="64">
        <v>245</v>
      </c>
      <c r="M78" s="49">
        <f>IF(L78=0,"0",($M$7)-(L78)+15)</f>
        <v>2</v>
      </c>
      <c r="N78" s="72"/>
      <c r="O78" s="103"/>
      <c r="P78" s="49" t="str">
        <f>IF(O78=0,"0",($P$7)-(O78)+20)</f>
        <v>0</v>
      </c>
      <c r="Q78" s="86"/>
      <c r="R78" s="92"/>
      <c r="S78" s="93" t="str">
        <f>IF(R78=0,"0",($S$7)-(R78)+20)</f>
        <v>0</v>
      </c>
      <c r="T78" s="94"/>
      <c r="U78" s="95">
        <f>SUM(V78:Z78)-MIN(V78:Z78)</f>
        <v>2</v>
      </c>
      <c r="V78" s="34">
        <f>SUM(F78:G78)</f>
        <v>0</v>
      </c>
      <c r="W78" s="34">
        <f>SUM(J78:K78)</f>
        <v>0</v>
      </c>
      <c r="X78" s="35">
        <f>SUM(M78:N78)</f>
        <v>2</v>
      </c>
      <c r="Y78" s="35">
        <f>SUM(P78:Q78)</f>
        <v>0</v>
      </c>
      <c r="Z78" s="35">
        <f>SUM(S78:T78)</f>
        <v>0</v>
      </c>
    </row>
    <row r="79" spans="1:26" ht="23.25" customHeight="1">
      <c r="A79" s="45"/>
      <c r="B79" s="57" t="s">
        <v>106</v>
      </c>
      <c r="C79" s="57" t="s">
        <v>30</v>
      </c>
      <c r="D79" s="58">
        <v>1992</v>
      </c>
      <c r="E79" s="49"/>
      <c r="F79" s="59" t="str">
        <f>IF(E79=0,"0",($F$8)-(E79)+15)</f>
        <v>0</v>
      </c>
      <c r="G79" s="60"/>
      <c r="H79" s="61"/>
      <c r="I79" s="62"/>
      <c r="J79" s="59" t="str">
        <f>IF(H79=0,"0",($J$7)-(H79)+10)</f>
        <v>0</v>
      </c>
      <c r="K79" s="70"/>
      <c r="L79" s="71"/>
      <c r="M79" s="49" t="str">
        <f>IF(L79=0,"0",($M$7)-(L79)+15)</f>
        <v>0</v>
      </c>
      <c r="N79" s="72"/>
      <c r="O79" s="103">
        <v>323</v>
      </c>
      <c r="P79" s="49">
        <f>IF(O79=0,"0",($P$7)-(O79)+20)</f>
        <v>2</v>
      </c>
      <c r="Q79" s="86"/>
      <c r="R79" s="92"/>
      <c r="S79" s="93" t="str">
        <f>IF(R79=0,"0",($S$7)-(R79)+20)</f>
        <v>0</v>
      </c>
      <c r="T79" s="94"/>
      <c r="U79" s="95">
        <f>SUM(V79:Z79)-MIN(V79:Z79)</f>
        <v>2</v>
      </c>
      <c r="V79" s="34">
        <f>SUM(F79:G79)</f>
        <v>0</v>
      </c>
      <c r="W79" s="34">
        <f>SUM(J79:K79)</f>
        <v>0</v>
      </c>
      <c r="X79" s="35">
        <f>SUM(M79:N79)</f>
        <v>0</v>
      </c>
      <c r="Y79" s="35">
        <f>SUM(P79:Q79)</f>
        <v>2</v>
      </c>
      <c r="Z79" s="35">
        <f>SUM(S79:T79)</f>
        <v>0</v>
      </c>
    </row>
    <row r="80" spans="1:26" ht="23.25" customHeight="1">
      <c r="A80" s="45"/>
      <c r="B80" s="57" t="s">
        <v>107</v>
      </c>
      <c r="C80" s="57" t="s">
        <v>29</v>
      </c>
      <c r="D80" s="58">
        <v>1993</v>
      </c>
      <c r="E80" s="49"/>
      <c r="F80" s="59" t="str">
        <f>IF(E80=0,"0",($F$8)-(E80)+15)</f>
        <v>0</v>
      </c>
      <c r="G80" s="60"/>
      <c r="H80" s="61"/>
      <c r="I80" s="62"/>
      <c r="J80" s="59" t="str">
        <f>IF(H80=0,"0",($J$7)-(H80)+10)</f>
        <v>0</v>
      </c>
      <c r="K80" s="70"/>
      <c r="L80" s="71"/>
      <c r="M80" s="49" t="str">
        <f>IF(L80=0,"0",($M$7)-(L80)+15)</f>
        <v>0</v>
      </c>
      <c r="N80" s="72"/>
      <c r="O80" s="103">
        <v>323</v>
      </c>
      <c r="P80" s="49">
        <f>IF(O80=0,"0",($P$7)-(O80)+20)</f>
        <v>2</v>
      </c>
      <c r="Q80" s="86"/>
      <c r="R80" s="92"/>
      <c r="S80" s="93" t="str">
        <f>IF(R80=0,"0",($S$7)-(R80)+20)</f>
        <v>0</v>
      </c>
      <c r="T80" s="94"/>
      <c r="U80" s="95">
        <f>SUM(V80:Z80)-MIN(V80:Z80)</f>
        <v>2</v>
      </c>
      <c r="V80" s="34">
        <f>SUM(F80:G80)</f>
        <v>0</v>
      </c>
      <c r="W80" s="34">
        <f>SUM(J80:K80)</f>
        <v>0</v>
      </c>
      <c r="X80" s="35">
        <f>SUM(M80:N80)</f>
        <v>0</v>
      </c>
      <c r="Y80" s="35">
        <f>SUM(P80:Q80)</f>
        <v>2</v>
      </c>
      <c r="Z80" s="35">
        <f>SUM(S80:T80)</f>
        <v>0</v>
      </c>
    </row>
    <row r="81" spans="1:26" ht="23.25" customHeight="1">
      <c r="A81" s="56">
        <v>74</v>
      </c>
      <c r="B81" s="57" t="s">
        <v>89</v>
      </c>
      <c r="C81" s="57" t="s">
        <v>8</v>
      </c>
      <c r="D81" s="58">
        <v>1996</v>
      </c>
      <c r="E81" s="49"/>
      <c r="F81" s="59" t="str">
        <f>IF(E81=0,"0",($F$8)-(E81)+15)</f>
        <v>0</v>
      </c>
      <c r="G81" s="60"/>
      <c r="H81" s="61"/>
      <c r="I81" s="62"/>
      <c r="J81" s="59" t="str">
        <f>IF(H81=0,"0",($J$7)-(H81)+10)</f>
        <v>0</v>
      </c>
      <c r="K81" s="70"/>
      <c r="L81" s="64">
        <v>246</v>
      </c>
      <c r="M81" s="49">
        <f>IF(L81=0,"0",($M$7)-(L81)+15)</f>
        <v>1</v>
      </c>
      <c r="N81" s="72"/>
      <c r="O81" s="103"/>
      <c r="P81" s="49" t="str">
        <f>IF(O81=0,"0",($P$7)-(O81)+20)</f>
        <v>0</v>
      </c>
      <c r="Q81" s="86"/>
      <c r="R81" s="92"/>
      <c r="S81" s="93" t="str">
        <f>IF(R81=0,"0",($S$7)-(R81)+20)</f>
        <v>0</v>
      </c>
      <c r="T81" s="94"/>
      <c r="U81" s="95">
        <f>SUM(V81:Z81)-MIN(V81:Z81)</f>
        <v>1</v>
      </c>
      <c r="V81" s="34">
        <f>SUM(F81:G81)</f>
        <v>0</v>
      </c>
      <c r="W81" s="34">
        <f>SUM(J81:K81)</f>
        <v>0</v>
      </c>
      <c r="X81" s="35">
        <f>SUM(M81:N81)</f>
        <v>1</v>
      </c>
      <c r="Y81" s="35">
        <f>SUM(P81:Q81)</f>
        <v>0</v>
      </c>
      <c r="Z81" s="35">
        <f>SUM(S81:T81)</f>
        <v>0</v>
      </c>
    </row>
    <row r="82" spans="1:26" ht="23.25" customHeight="1">
      <c r="A82" s="45"/>
      <c r="B82" s="57" t="s">
        <v>90</v>
      </c>
      <c r="C82" s="57" t="s">
        <v>10</v>
      </c>
      <c r="D82" s="58">
        <v>1995</v>
      </c>
      <c r="E82" s="49"/>
      <c r="F82" s="59" t="str">
        <f>IF(E82=0,"0",($F$8)-(E82)+15)</f>
        <v>0</v>
      </c>
      <c r="G82" s="60"/>
      <c r="H82" s="61"/>
      <c r="I82" s="62"/>
      <c r="J82" s="59" t="str">
        <f>IF(H82=0,"0",($J$7)-(H82)+10)</f>
        <v>0</v>
      </c>
      <c r="K82" s="70"/>
      <c r="L82" s="64">
        <v>246</v>
      </c>
      <c r="M82" s="49">
        <f>IF(L82=0,"0",($M$7)-(L82)+15)</f>
        <v>1</v>
      </c>
      <c r="N82" s="72"/>
      <c r="O82" s="103"/>
      <c r="P82" s="49" t="str">
        <f>IF(O82=0,"0",($P$7)-(O82)+20)</f>
        <v>0</v>
      </c>
      <c r="Q82" s="86"/>
      <c r="R82" s="92"/>
      <c r="S82" s="93" t="str">
        <f>IF(R82=0,"0",($S$7)-(R82)+20)</f>
        <v>0</v>
      </c>
      <c r="T82" s="94"/>
      <c r="U82" s="95">
        <f>SUM(V82:Z82)-MIN(V82:Z82)</f>
        <v>1</v>
      </c>
      <c r="V82" s="34">
        <f>SUM(F82:G82)</f>
        <v>0</v>
      </c>
      <c r="W82" s="34">
        <f>SUM(J82:K82)</f>
        <v>0</v>
      </c>
      <c r="X82" s="35">
        <f>SUM(M82:N82)</f>
        <v>1</v>
      </c>
      <c r="Y82" s="35">
        <f>SUM(P82:Q82)</f>
        <v>0</v>
      </c>
      <c r="Z82" s="35">
        <f>SUM(S82:T82)</f>
        <v>0</v>
      </c>
    </row>
    <row r="83" spans="1:26" ht="23.25">
      <c r="A83" s="45"/>
      <c r="B83" s="57" t="s">
        <v>40</v>
      </c>
      <c r="C83" s="57" t="s">
        <v>29</v>
      </c>
      <c r="D83" s="58">
        <v>1993</v>
      </c>
      <c r="E83" s="48">
        <v>237</v>
      </c>
      <c r="F83" s="59">
        <f>IF(E83=0,"0",($F$7)-(E83)+15)</f>
        <v>1</v>
      </c>
      <c r="G83" s="60"/>
      <c r="H83" s="61"/>
      <c r="I83" s="62"/>
      <c r="J83" s="59" t="str">
        <f>IF(H83=0,"0",($J$7)-(H83)+10)</f>
        <v>0</v>
      </c>
      <c r="K83" s="70"/>
      <c r="L83" s="71"/>
      <c r="M83" s="49" t="str">
        <f>IF(L83=0,"0",($M$7)-(L83)+15)</f>
        <v>0</v>
      </c>
      <c r="N83" s="72"/>
      <c r="O83" s="103"/>
      <c r="P83" s="49" t="str">
        <f>IF(O83=0,"0",($P$7)-(O83)+20)</f>
        <v>0</v>
      </c>
      <c r="Q83" s="86"/>
      <c r="R83" s="92"/>
      <c r="S83" s="93" t="str">
        <f>IF(R83=0,"0",($S$7)-(R83)+20)</f>
        <v>0</v>
      </c>
      <c r="T83" s="94"/>
      <c r="U83" s="95">
        <f>SUM(V83:Z83)-MIN(V83:Z83)</f>
        <v>1</v>
      </c>
      <c r="V83" s="34">
        <f>SUM(F83:G83)</f>
        <v>1</v>
      </c>
      <c r="W83" s="34">
        <f>SUM(J83:K83)</f>
        <v>0</v>
      </c>
      <c r="X83" s="35">
        <f>SUM(M83:N83)</f>
        <v>0</v>
      </c>
      <c r="Y83" s="35">
        <f>SUM(P83:Q83)</f>
        <v>0</v>
      </c>
      <c r="Z83" s="35">
        <f>SUM(S83:T83)</f>
        <v>0</v>
      </c>
    </row>
  </sheetData>
  <sortState ref="B8:Z83">
    <sortCondition descending="1" ref="U8:U83"/>
  </sortState>
  <mergeCells count="10">
    <mergeCell ref="E5:G5"/>
    <mergeCell ref="H5:K5"/>
    <mergeCell ref="L5:N5"/>
    <mergeCell ref="O5:Q5"/>
    <mergeCell ref="R5:T5"/>
    <mergeCell ref="E4:G4"/>
    <mergeCell ref="H4:K4"/>
    <mergeCell ref="L4:N4"/>
    <mergeCell ref="O4:Q4"/>
    <mergeCell ref="R4:T4"/>
  </mergeCells>
  <printOptions horizontalCentered="1"/>
  <pageMargins left="0.15748031496062992" right="0.27559055118110237" top="0.47244094488188981" bottom="0.6692913385826772" header="0.39370078740157483" footer="0.43307086614173229"/>
  <pageSetup paperSize="9" scale="43" fitToHeight="2" orientation="landscape" copies="7" r:id="rId1"/>
  <headerFooter alignWithMargins="0">
    <oddFooter>&amp;L&amp;"Tahoma,Negrita Cursiva"&amp;14Página &amp;P&amp;C&amp;"NewsGothic,Negrita Cursiva"&amp;14Comité Técnico Amateur Femenino - RANKING ABSOLUTO -&amp;R&amp;"NewsGothic,Negrita Cursiva"&amp;14 30/07/2012</oddFooter>
  </headerFooter>
  <drawing r:id="rId2"/>
  <legacyDrawing r:id="rId3"/>
  <oleObjects>
    <oleObject progId="Word.Picture.8" shapeId="2049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5B2C6A-FC69-4475-943A-6E188F8800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8E64C-5BE5-48F3-ABC3-A682EFF82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82DD83A-FF2C-4E80-864C-0AD990F1194D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Puesto 1-32 (2)</vt:lpstr>
      <vt:lpstr>'Puesto 1-32 (2)'!Área_de_impresión</vt:lpstr>
      <vt:lpstr>'Puesto 1-32 (2)'!Títulos_a_imprimir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Femenino</dc:title>
  <dc:subject/>
  <dc:creator>Elena Vecino</dc:creator>
  <cp:keywords/>
  <dc:description/>
  <cp:lastModifiedBy>EVECINO</cp:lastModifiedBy>
  <cp:lastPrinted>2012-09-07T11:47:02Z</cp:lastPrinted>
  <dcterms:created xsi:type="dcterms:W3CDTF">1998-09-16T11:15:21Z</dcterms:created>
  <dcterms:modified xsi:type="dcterms:W3CDTF">2012-09-07T11:47:50Z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