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83.xml" ContentType="application/vnd.openxmlformats-officedocument.spreadsheetml.worksheet+xml"/>
  <Default Extension="bin" ContentType="application/vnd.openxmlformats-officedocument.spreadsheetml.printerSettings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Override PartName="/customXml/itemProps2.xml" ContentType="application/vnd.openxmlformats-officedocument.customXmlProperties+xml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Default Extension="vml" ContentType="application/vnd.openxmlformats-officedocument.vmlDrawing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Default Extension="rels" ContentType="application/vnd.openxmlformats-package.relationships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worksheets/sheet5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Default Extension="jpeg" ContentType="image/jpeg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705" windowWidth="15480" windowHeight="8370" tabRatio="686"/>
  </bookViews>
  <sheets>
    <sheet name="WAGR 2014" sheetId="1" r:id="rId1"/>
    <sheet name="H.LEE" sheetId="5" r:id="rId2"/>
    <sheet name="C.HEDBERG" sheetId="6" r:id="rId3"/>
    <sheet name="M.SANZ" sheetId="7" r:id="rId4"/>
    <sheet name="C.BAENA" sheetId="8" r:id="rId5"/>
    <sheet name="S.BAÑON" sheetId="10" r:id="rId6"/>
    <sheet name="L.SOBRON" sheetId="12" r:id="rId7"/>
    <sheet name="R.SANCHEZ" sheetId="13" r:id="rId8"/>
    <sheet name="A.OLARRA" sheetId="14" r:id="rId9"/>
    <sheet name="A.URCHEGUI" sheetId="16" r:id="rId10"/>
    <sheet name="N.ESCURIOLA" sheetId="17" r:id="rId11"/>
    <sheet name="N. JIMENEZ" sheetId="18" r:id="rId12"/>
    <sheet name="L. RAS" sheetId="19" r:id="rId13"/>
    <sheet name="N. ITURRIOS" sheetId="20" r:id="rId14"/>
    <sheet name="T.CABALLER" sheetId="22" r:id="rId15"/>
    <sheet name="A.JONAMA" sheetId="23" r:id="rId16"/>
    <sheet name="A.VILARASAU" sheetId="24" r:id="rId17"/>
    <sheet name="T.URQUIZU" sheetId="25" r:id="rId18"/>
    <sheet name="M.VIZCARRONDO" sheetId="28" r:id="rId19"/>
    <sheet name="SONIASANCHEZ" sheetId="31" r:id="rId20"/>
    <sheet name="E.FOLCH" sheetId="29" r:id="rId21"/>
    <sheet name="C.FELIP" sheetId="32" r:id="rId22"/>
    <sheet name="M.GOYOS" sheetId="33" r:id="rId23"/>
    <sheet name="ME.VILLAMIL" sheetId="34" r:id="rId24"/>
    <sheet name="C.SARDINERO" sheetId="35" r:id="rId25"/>
    <sheet name="C.SANJUAN" sheetId="37" r:id="rId26"/>
    <sheet name="C.BARQUIN" sheetId="38" r:id="rId27"/>
    <sheet name="A.PASARIN" sheetId="39" r:id="rId28"/>
    <sheet name="C.LAGUNA" sheetId="40" r:id="rId29"/>
    <sheet name="G.FUSTER" sheetId="41" r:id="rId30"/>
    <sheet name="M.BARBERA" sheetId="42" r:id="rId31"/>
    <sheet name="L.LOPEZC" sheetId="43" r:id="rId32"/>
    <sheet name="A.ARRESE" sheetId="44" r:id="rId33"/>
    <sheet name="C.SAINZ" sheetId="45" r:id="rId34"/>
    <sheet name="M.TRILLO" sheetId="47" r:id="rId35"/>
    <sheet name="VACÍO" sheetId="48" r:id="rId36"/>
    <sheet name="I.CALVO" sheetId="49" r:id="rId37"/>
    <sheet name="A.FDEZDEMESA" sheetId="50" r:id="rId38"/>
    <sheet name="A.SANJUAN" sheetId="52" r:id="rId39"/>
    <sheet name="L.GOMEZ" sheetId="53" r:id="rId40"/>
    <sheet name="M.CASTILLO" sheetId="54" r:id="rId41"/>
    <sheet name="J.YAÑEZ" sheetId="55" r:id="rId42"/>
    <sheet name="M.MARTIN" sheetId="57" r:id="rId43"/>
    <sheet name="C.OFRECIO" sheetId="58" r:id="rId44"/>
    <sheet name="I.REIJERS" sheetId="59" r:id="rId45"/>
    <sheet name="P.MUSTIENES" sheetId="69" r:id="rId46"/>
    <sheet name="M.PARRA" sheetId="60" r:id="rId47"/>
    <sheet name="M.VELASCO" sheetId="61" r:id="rId48"/>
    <sheet name="C.PEREZIGUARAN" sheetId="62" r:id="rId49"/>
    <sheet name="O.FERRER" sheetId="66" r:id="rId50"/>
    <sheet name="A.BLASCO" sheetId="63" r:id="rId51"/>
    <sheet name="E.VALIENTE" sheetId="67" r:id="rId52"/>
    <sheet name="I.ROLLAN" sheetId="70" r:id="rId53"/>
    <sheet name="M.PARRON" sheetId="68" r:id="rId54"/>
    <sheet name="B.CASTRO" sheetId="73" r:id="rId55"/>
    <sheet name="M.PALACIOS" sheetId="75" r:id="rId56"/>
    <sheet name="B.PRADOS" sheetId="77" r:id="rId57"/>
    <sheet name="P.NEIRA" sheetId="76" r:id="rId58"/>
    <sheet name="C.VIDAU" sheetId="71" r:id="rId59"/>
    <sheet name="M.PEREZSMARTIN" sheetId="78" r:id="rId60"/>
    <sheet name="S.NAVARRO" sheetId="79" r:id="rId61"/>
    <sheet name="M.ORUETA" sheetId="80" r:id="rId62"/>
    <sheet name="T.MORATO" sheetId="81" r:id="rId63"/>
    <sheet name="E.DOMINGO" sheetId="82" r:id="rId64"/>
    <sheet name="M.ALZUETA" sheetId="83" r:id="rId65"/>
    <sheet name="C.GONZALEZ" sheetId="84" r:id="rId66"/>
    <sheet name="D.TEROL" sheetId="86" r:id="rId67"/>
    <sheet name="L.CAREAGA" sheetId="87" r:id="rId68"/>
    <sheet name="A.ROSETE" sheetId="88" r:id="rId69"/>
    <sheet name="A.PELAEZ" sheetId="95" r:id="rId70"/>
    <sheet name="J.ANDRES" sheetId="96" r:id="rId71"/>
    <sheet name="M.CAMPOMANES" sheetId="97" r:id="rId72"/>
    <sheet name="T.DIEZ" sheetId="98" r:id="rId73"/>
    <sheet name="R.RUIZ DE VELASCO" sheetId="101" r:id="rId74"/>
    <sheet name="F.GONZALEZCANO" sheetId="100" r:id="rId75"/>
    <sheet name="P.ZABARTE" sheetId="102" r:id="rId76"/>
    <sheet name="A.DIEGUEZ" sheetId="103" r:id="rId77"/>
    <sheet name="G.PERIS" sheetId="104" r:id="rId78"/>
    <sheet name="C.DIEZMOLINER" sheetId="106" r:id="rId79"/>
    <sheet name="C.TOWNED" sheetId="107" r:id="rId80"/>
    <sheet name="P.GURIDI" sheetId="105" r:id="rId81"/>
    <sheet name="T.CASASUS" sheetId="108" r:id="rId82"/>
    <sheet name="E.MARTINEZ" sheetId="21" r:id="rId83"/>
    <sheet name="empty2" sheetId="72" r:id="rId84"/>
    <sheet name="empty3" sheetId="85" r:id="rId85"/>
    <sheet name="empty4" sheetId="4" r:id="rId86"/>
    <sheet name="Vacío6" sheetId="99" r:id="rId87"/>
    <sheet name="Vacío3" sheetId="51" r:id="rId88"/>
    <sheet name="LISTA DE PRUEBAS ESPAÑOLAS 2014" sheetId="64" r:id="rId89"/>
    <sheet name="REGLAMENTO WAGR" sheetId="65" r:id="rId90"/>
  </sheets>
  <externalReferences>
    <externalReference r:id="rId91"/>
    <externalReference r:id="rId92"/>
    <externalReference r:id="rId93"/>
  </externalReferences>
  <definedNames>
    <definedName name="_xlnm.Print_Area" localSheetId="88">'LISTA DE PRUEBAS ESPAÑOLAS 2014'!$A$3:$H$31</definedName>
    <definedName name="_xlnm.Print_Area" localSheetId="0">'WAGR 2014'!$A$1:$G$93</definedName>
    <definedName name="http___wagr.randa.org_default.sps?pagegid__7B7CB9116A_2DC752_2D48D1_2D89C1_2DB45AD073067C_7D_redirectorid_player_PlayerId_2847_sort_week_sortorder_desc_search_1" localSheetId="76">'WAGR 2014'!#REF!</definedName>
    <definedName name="http___wagr.randa.org_default.sps?pagegid__7B7CB9116A_2DC752_2D48D1_2D89C1_2DB45AD073067C_7D_redirectorid_player_PlayerId_2847_sort_week_sortorder_desc_search_1" localSheetId="69">'WAGR 2014'!#REF!</definedName>
    <definedName name="http___wagr.randa.org_default.sps?pagegid__7B7CB9116A_2DC752_2D48D1_2D89C1_2DB45AD073067C_7D_redirectorid_player_PlayerId_2847_sort_week_sortorder_desc_search_1" localSheetId="78">'WAGR 2014'!#REF!</definedName>
    <definedName name="http___wagr.randa.org_default.sps?pagegid__7B7CB9116A_2DC752_2D48D1_2D89C1_2DB45AD073067C_7D_redirectorid_player_PlayerId_2847_sort_week_sortorder_desc_search_1" localSheetId="79">'WAGR 2014'!#REF!</definedName>
    <definedName name="http___wagr.randa.org_default.sps?pagegid__7B7CB9116A_2DC752_2D48D1_2D89C1_2DB45AD073067C_7D_redirectorid_player_PlayerId_2847_sort_week_sortorder_desc_search_1" localSheetId="74">'WAGR 2014'!#REF!</definedName>
    <definedName name="http___wagr.randa.org_default.sps?pagegid__7B7CB9116A_2DC752_2D48D1_2D89C1_2DB45AD073067C_7D_redirectorid_player_PlayerId_2847_sort_week_sortorder_desc_search_1" localSheetId="77">'WAGR 2014'!#REF!</definedName>
    <definedName name="http___wagr.randa.org_default.sps?pagegid__7B7CB9116A_2DC752_2D48D1_2D89C1_2DB45AD073067C_7D_redirectorid_player_PlayerId_2847_sort_week_sortorder_desc_search_1" localSheetId="70">'WAGR 2014'!#REF!</definedName>
    <definedName name="http___wagr.randa.org_default.sps?pagegid__7B7CB9116A_2DC752_2D48D1_2D89C1_2DB45AD073067C_7D_redirectorid_player_PlayerId_2847_sort_week_sortorder_desc_search_1" localSheetId="71">'WAGR 2014'!#REF!</definedName>
    <definedName name="http___wagr.randa.org_default.sps?pagegid__7B7CB9116A_2DC752_2D48D1_2D89C1_2DB45AD073067C_7D_redirectorid_player_PlayerId_2847_sort_week_sortorder_desc_search_1" localSheetId="80">'WAGR 2014'!#REF!</definedName>
    <definedName name="http___wagr.randa.org_default.sps?pagegid__7B7CB9116A_2DC752_2D48D1_2D89C1_2DB45AD073067C_7D_redirectorid_player_PlayerId_2847_sort_week_sortorder_desc_search_1" localSheetId="75">'WAGR 2014'!#REF!</definedName>
    <definedName name="http___wagr.randa.org_default.sps?pagegid__7B7CB9116A_2DC752_2D48D1_2D89C1_2DB45AD073067C_7D_redirectorid_player_PlayerId_2847_sort_week_sortorder_desc_search_1" localSheetId="73">'WAGR 2014'!#REF!</definedName>
    <definedName name="http___wagr.randa.org_default.sps?pagegid__7B7CB9116A_2DC752_2D48D1_2D89C1_2DB45AD073067C_7D_redirectorid_player_PlayerId_2847_sort_week_sortorder_desc_search_1" localSheetId="81">'WAGR 2014'!#REF!</definedName>
    <definedName name="http___wagr.randa.org_default.sps?pagegid__7B7CB9116A_2DC752_2D48D1_2D89C1_2DB45AD073067C_7D_redirectorid_player_PlayerId_2847_sort_week_sortorder_desc_search_1" localSheetId="72">'WAGR 2014'!#REF!</definedName>
    <definedName name="http___wagr.randa.org_default.sps?pagegid__7B7CB9116A_2DC752_2D48D1_2D89C1_2DB45AD073067C_7D_redirectorid_player_PlayerId_2847_sort_week_sortorder_desc_search_1" localSheetId="86">'WAGR 2014'!#REF!</definedName>
    <definedName name="http___wagr.randa.org_default.sps?pagegid__7B7CB9116A_2DC752_2D48D1_2D89C1_2DB45AD073067C_7D_redirectorid_player_PlayerId_2847_sort_week_sortorder_desc_search_1">'WAGR 2014'!#REF!</definedName>
    <definedName name="http___wagr.randa.org_default.sps?pagegid__92949137_AAAB_411B_9128_869E4F252D51__sort_this_sortorder_asc_country_ESP_sCountry_Go">'WAGR 2014'!#REF!</definedName>
    <definedName name="LINK__WAGR">'WAGR 2014'!#REF!</definedName>
    <definedName name="_xlnm.Print_Titles" localSheetId="0">'WAGR 2014'!$1:$9</definedName>
  </definedNames>
  <calcPr calcId="145621"/>
</workbook>
</file>

<file path=xl/calcChain.xml><?xml version="1.0" encoding="utf-8"?>
<calcChain xmlns="http://schemas.openxmlformats.org/spreadsheetml/2006/main">
  <c r="D85" i="1" l="1"/>
  <c r="D64" i="1"/>
  <c r="D66" i="1"/>
  <c r="D52" i="1"/>
  <c r="D32" i="1"/>
  <c r="D24" i="1"/>
  <c r="D23" i="1"/>
  <c r="D27" i="1"/>
  <c r="D34" i="1"/>
  <c r="D22" i="1"/>
  <c r="D13" i="1"/>
  <c r="D12" i="1"/>
  <c r="D10" i="1" l="1"/>
  <c r="D57" i="1"/>
  <c r="D65" i="1"/>
  <c r="D61" i="1"/>
  <c r="D56" i="1"/>
  <c r="D50" i="1"/>
  <c r="D36" i="1"/>
  <c r="D37" i="1"/>
  <c r="D30" i="1"/>
  <c r="D25" i="1"/>
  <c r="D20" i="1"/>
  <c r="D21" i="1"/>
  <c r="D18" i="1"/>
  <c r="D38" i="1"/>
  <c r="D11" i="1"/>
  <c r="D43" i="1" l="1"/>
  <c r="D55" i="1" l="1"/>
  <c r="M37" i="83"/>
  <c r="L37" i="83"/>
  <c r="K37" i="83"/>
  <c r="J37" i="83"/>
  <c r="D62" i="1"/>
  <c r="D48" i="1"/>
  <c r="D53" i="1"/>
  <c r="D47" i="1"/>
  <c r="D46" i="1"/>
  <c r="D28" i="1"/>
  <c r="D44" i="1"/>
  <c r="D49" i="1"/>
  <c r="D51" i="1"/>
  <c r="D54" i="1"/>
  <c r="D39" i="1" l="1"/>
  <c r="D29" i="1"/>
  <c r="D33" i="1"/>
  <c r="D17" i="1"/>
  <c r="D26" i="1"/>
  <c r="D14" i="1"/>
  <c r="D40" i="1"/>
  <c r="D41" i="1" l="1"/>
  <c r="D45" i="1"/>
  <c r="D35" i="1"/>
  <c r="D31" i="1"/>
  <c r="D19" i="1"/>
  <c r="D15" i="1"/>
  <c r="D58" i="1" l="1"/>
  <c r="L37" i="29"/>
  <c r="K37" i="29"/>
  <c r="J37" i="29"/>
  <c r="I37" i="29"/>
  <c r="D42" i="1"/>
  <c r="D16" i="1"/>
  <c r="D59" i="1" l="1"/>
  <c r="D63" i="1"/>
  <c r="E60" i="1"/>
  <c r="D60" i="1"/>
  <c r="D68" i="1" l="1"/>
  <c r="D72" i="1"/>
  <c r="D75" i="1"/>
  <c r="D76" i="1"/>
  <c r="D82" i="1"/>
  <c r="D83" i="1"/>
  <c r="D81" i="1"/>
  <c r="D73" i="1"/>
  <c r="D84" i="1"/>
  <c r="D80" i="1"/>
  <c r="D79" i="1"/>
  <c r="D86" i="1"/>
  <c r="D78" i="1"/>
  <c r="D67" i="1"/>
  <c r="D69" i="1"/>
  <c r="D74" i="1"/>
  <c r="D77" i="1"/>
  <c r="D70" i="1"/>
  <c r="D71" i="1" l="1"/>
  <c r="D87" i="1" l="1"/>
  <c r="E87" i="1"/>
  <c r="D88" i="1"/>
  <c r="E88" i="1"/>
  <c r="D89" i="1"/>
  <c r="E89" i="1"/>
  <c r="D90" i="1"/>
  <c r="E90" i="1"/>
  <c r="I35" i="52" l="1"/>
  <c r="K37" i="33" l="1"/>
  <c r="M37" i="96"/>
  <c r="M35" i="95"/>
  <c r="L35" i="95"/>
  <c r="K35" i="95"/>
  <c r="L37" i="79"/>
  <c r="K37" i="79"/>
  <c r="M38" i="75"/>
  <c r="L37" i="96"/>
  <c r="J35" i="95"/>
  <c r="I37" i="80"/>
  <c r="J37" i="80"/>
  <c r="M37" i="100"/>
  <c r="L37" i="100"/>
  <c r="M37" i="59"/>
  <c r="M37" i="105"/>
  <c r="L37" i="105"/>
  <c r="K37" i="105"/>
  <c r="J37" i="105"/>
  <c r="K37" i="100"/>
  <c r="J37" i="100"/>
  <c r="M37" i="76"/>
  <c r="L37" i="76"/>
  <c r="K37" i="76"/>
  <c r="J37" i="76"/>
  <c r="I37" i="76"/>
  <c r="I37" i="99"/>
  <c r="M37" i="73"/>
  <c r="L37" i="73"/>
  <c r="K37" i="73"/>
  <c r="J37" i="73"/>
  <c r="I37" i="73"/>
  <c r="J37" i="108"/>
  <c r="I37" i="108"/>
  <c r="G37" i="108" s="1"/>
  <c r="G4" i="108"/>
  <c r="G5" i="108" s="1"/>
  <c r="G6" i="108" s="1"/>
  <c r="G7" i="108"/>
  <c r="G8" i="108" s="1"/>
  <c r="G9" i="108" s="1"/>
  <c r="G10" i="108" s="1"/>
  <c r="G11" i="108" s="1"/>
  <c r="G12" i="108" s="1"/>
  <c r="G13" i="108" s="1"/>
  <c r="G14" i="108" s="1"/>
  <c r="G15" i="108" s="1"/>
  <c r="G16" i="108" s="1"/>
  <c r="G17" i="108" s="1"/>
  <c r="G18" i="108" s="1"/>
  <c r="G19" i="108" s="1"/>
  <c r="G20" i="108" s="1"/>
  <c r="G21" i="108" s="1"/>
  <c r="G22" i="108" s="1"/>
  <c r="G23" i="108" s="1"/>
  <c r="G24" i="108" s="1"/>
  <c r="G25" i="108" s="1"/>
  <c r="G26" i="108" s="1"/>
  <c r="G27" i="108" s="1"/>
  <c r="G28" i="108" s="1"/>
  <c r="G29" i="108" s="1"/>
  <c r="G30" i="108" s="1"/>
  <c r="G31" i="108" s="1"/>
  <c r="G32" i="108" s="1"/>
  <c r="G33" i="108" s="1"/>
  <c r="G34" i="108" s="1"/>
  <c r="G35" i="108" s="1"/>
  <c r="N37" i="108"/>
  <c r="M37" i="108"/>
  <c r="L37" i="108"/>
  <c r="K37" i="108"/>
  <c r="M37" i="61"/>
  <c r="M37" i="54"/>
  <c r="L38" i="75"/>
  <c r="L37" i="66"/>
  <c r="K37" i="66"/>
  <c r="M37" i="107"/>
  <c r="L37" i="107"/>
  <c r="K37" i="107"/>
  <c r="J37" i="107"/>
  <c r="I37" i="107"/>
  <c r="G4" i="107"/>
  <c r="G5" i="107" s="1"/>
  <c r="G6" i="107" s="1"/>
  <c r="G7" i="107"/>
  <c r="G8" i="107" s="1"/>
  <c r="G9" i="107" s="1"/>
  <c r="G10" i="107" s="1"/>
  <c r="G11" i="107" s="1"/>
  <c r="G12" i="107" s="1"/>
  <c r="G13" i="107" s="1"/>
  <c r="G14" i="107" s="1"/>
  <c r="G15" i="107" s="1"/>
  <c r="G16" i="107" s="1"/>
  <c r="G17" i="107" s="1"/>
  <c r="G18" i="107" s="1"/>
  <c r="G19" i="107" s="1"/>
  <c r="G20" i="107" s="1"/>
  <c r="G21" i="107" s="1"/>
  <c r="G22" i="107" s="1"/>
  <c r="G23" i="107" s="1"/>
  <c r="G24" i="107" s="1"/>
  <c r="G25" i="107" s="1"/>
  <c r="G26" i="107" s="1"/>
  <c r="G27" i="107" s="1"/>
  <c r="G28" i="107" s="1"/>
  <c r="G29" i="107" s="1"/>
  <c r="G30" i="107" s="1"/>
  <c r="G31" i="107" s="1"/>
  <c r="G32" i="107" s="1"/>
  <c r="G33" i="107" s="1"/>
  <c r="G34" i="107" s="1"/>
  <c r="G35" i="107" s="1"/>
  <c r="G36" i="107" s="1"/>
  <c r="M37" i="106"/>
  <c r="L37" i="106"/>
  <c r="K37" i="106"/>
  <c r="J37" i="106"/>
  <c r="I37" i="106"/>
  <c r="G4" i="106"/>
  <c r="G5" i="106" s="1"/>
  <c r="G6" i="106" s="1"/>
  <c r="G7" i="106" s="1"/>
  <c r="G8" i="106" s="1"/>
  <c r="G9" i="106" s="1"/>
  <c r="G10" i="106" s="1"/>
  <c r="G11" i="106" s="1"/>
  <c r="G12" i="106" s="1"/>
  <c r="G13" i="106" s="1"/>
  <c r="G14" i="106" s="1"/>
  <c r="G15" i="106" s="1"/>
  <c r="G16" i="106" s="1"/>
  <c r="G17" i="106" s="1"/>
  <c r="G18" i="106" s="1"/>
  <c r="G19" i="106" s="1"/>
  <c r="G20" i="106" s="1"/>
  <c r="G21" i="106" s="1"/>
  <c r="G22" i="106" s="1"/>
  <c r="G23" i="106" s="1"/>
  <c r="G24" i="106" s="1"/>
  <c r="G25" i="106" s="1"/>
  <c r="G26" i="106" s="1"/>
  <c r="G27" i="106" s="1"/>
  <c r="G28" i="106" s="1"/>
  <c r="G29" i="106" s="1"/>
  <c r="G30" i="106" s="1"/>
  <c r="G31" i="106" s="1"/>
  <c r="I37" i="105"/>
  <c r="G4" i="105"/>
  <c r="G5" i="105" s="1"/>
  <c r="G6" i="105" s="1"/>
  <c r="G7" i="105" s="1"/>
  <c r="G8" i="105" s="1"/>
  <c r="G9" i="105" s="1"/>
  <c r="G10" i="105" s="1"/>
  <c r="G11" i="105" s="1"/>
  <c r="G12" i="105" s="1"/>
  <c r="G13" i="105" s="1"/>
  <c r="G14" i="105" s="1"/>
  <c r="G15" i="105" s="1"/>
  <c r="G16" i="105" s="1"/>
  <c r="G17" i="105" s="1"/>
  <c r="G18" i="105" s="1"/>
  <c r="G19" i="105" s="1"/>
  <c r="G20" i="105" s="1"/>
  <c r="G21" i="105" s="1"/>
  <c r="G22" i="105" s="1"/>
  <c r="G23" i="105" s="1"/>
  <c r="G24" i="105" s="1"/>
  <c r="G25" i="105" s="1"/>
  <c r="G26" i="105" s="1"/>
  <c r="G27" i="105" s="1"/>
  <c r="G28" i="105" s="1"/>
  <c r="G29" i="105" s="1"/>
  <c r="G30" i="105" s="1"/>
  <c r="G31" i="105" s="1"/>
  <c r="G32" i="105" s="1"/>
  <c r="G33" i="105" s="1"/>
  <c r="G34" i="105" s="1"/>
  <c r="G35" i="105" s="1"/>
  <c r="G4" i="98"/>
  <c r="G5" i="98" s="1"/>
  <c r="G6" i="98" s="1"/>
  <c r="G7" i="98" s="1"/>
  <c r="G8" i="98" s="1"/>
  <c r="G9" i="98" s="1"/>
  <c r="G10" i="98" s="1"/>
  <c r="G11" i="98" s="1"/>
  <c r="G12" i="98" s="1"/>
  <c r="G13" i="98" s="1"/>
  <c r="G14" i="98" s="1"/>
  <c r="G15" i="98" s="1"/>
  <c r="G16" i="98" s="1"/>
  <c r="G17" i="98" s="1"/>
  <c r="G18" i="98" s="1"/>
  <c r="G19" i="98" s="1"/>
  <c r="G20" i="98" s="1"/>
  <c r="G21" i="98" s="1"/>
  <c r="G22" i="98" s="1"/>
  <c r="G23" i="98" s="1"/>
  <c r="G24" i="98" s="1"/>
  <c r="G25" i="98" s="1"/>
  <c r="G26" i="98" s="1"/>
  <c r="G27" i="98" s="1"/>
  <c r="G28" i="98" s="1"/>
  <c r="G29" i="98" s="1"/>
  <c r="G30" i="98" s="1"/>
  <c r="G31" i="98" s="1"/>
  <c r="G32" i="98" s="1"/>
  <c r="G33" i="98" s="1"/>
  <c r="G34" i="98" s="1"/>
  <c r="G35" i="98" s="1"/>
  <c r="K37" i="98"/>
  <c r="J37" i="98"/>
  <c r="M37" i="37"/>
  <c r="M37" i="60"/>
  <c r="M37" i="53"/>
  <c r="M37" i="88"/>
  <c r="L37" i="88"/>
  <c r="K37" i="88"/>
  <c r="J37" i="88"/>
  <c r="M37" i="78"/>
  <c r="M37" i="104"/>
  <c r="L37" i="104"/>
  <c r="K37" i="104"/>
  <c r="J37" i="104"/>
  <c r="I37" i="104"/>
  <c r="G4" i="104"/>
  <c r="G5" i="104" s="1"/>
  <c r="G6" i="104" s="1"/>
  <c r="G7" i="104" s="1"/>
  <c r="G8" i="104" s="1"/>
  <c r="G9" i="104" s="1"/>
  <c r="G10" i="104" s="1"/>
  <c r="G11" i="104" s="1"/>
  <c r="G12" i="104" s="1"/>
  <c r="G13" i="104" s="1"/>
  <c r="G14" i="104" s="1"/>
  <c r="G15" i="104" s="1"/>
  <c r="G16" i="104" s="1"/>
  <c r="G17" i="104" s="1"/>
  <c r="G18" i="104" s="1"/>
  <c r="G19" i="104" s="1"/>
  <c r="G20" i="104" s="1"/>
  <c r="G21" i="104" s="1"/>
  <c r="G22" i="104" s="1"/>
  <c r="G23" i="104" s="1"/>
  <c r="G24" i="104" s="1"/>
  <c r="G25" i="104" s="1"/>
  <c r="G26" i="104" s="1"/>
  <c r="G27" i="104" s="1"/>
  <c r="G28" i="104" s="1"/>
  <c r="G29" i="104" s="1"/>
  <c r="G30" i="104" s="1"/>
  <c r="G31" i="104" s="1"/>
  <c r="G32" i="104" s="1"/>
  <c r="G33" i="104" s="1"/>
  <c r="G34" i="104" s="1"/>
  <c r="G35" i="104" s="1"/>
  <c r="G36" i="104" s="1"/>
  <c r="L37" i="61"/>
  <c r="K38" i="75"/>
  <c r="L37" i="78"/>
  <c r="M37" i="71"/>
  <c r="L37" i="71"/>
  <c r="M37" i="70"/>
  <c r="M37" i="77"/>
  <c r="M37" i="103"/>
  <c r="L37" i="103"/>
  <c r="K37" i="103"/>
  <c r="J37" i="103"/>
  <c r="I37" i="103"/>
  <c r="G4" i="103"/>
  <c r="G5" i="103" s="1"/>
  <c r="G6" i="103" s="1"/>
  <c r="G7" i="103" s="1"/>
  <c r="G8" i="103" s="1"/>
  <c r="G9" i="103" s="1"/>
  <c r="G10" i="103" s="1"/>
  <c r="G11" i="103" s="1"/>
  <c r="G12" i="103" s="1"/>
  <c r="G13" i="103" s="1"/>
  <c r="G14" i="103" s="1"/>
  <c r="G15" i="103" s="1"/>
  <c r="G16" i="103" s="1"/>
  <c r="G17" i="103" s="1"/>
  <c r="G18" i="103" s="1"/>
  <c r="G19" i="103" s="1"/>
  <c r="G20" i="103" s="1"/>
  <c r="G21" i="103" s="1"/>
  <c r="G22" i="103" s="1"/>
  <c r="G23" i="103" s="1"/>
  <c r="G24" i="103" s="1"/>
  <c r="G25" i="103" s="1"/>
  <c r="G26" i="103" s="1"/>
  <c r="G27" i="103" s="1"/>
  <c r="G28" i="103" s="1"/>
  <c r="G29" i="103" s="1"/>
  <c r="G30" i="103" s="1"/>
  <c r="G31" i="103" s="1"/>
  <c r="G32" i="103" s="1"/>
  <c r="G33" i="103" s="1"/>
  <c r="G34" i="103" s="1"/>
  <c r="G35" i="103" s="1"/>
  <c r="M37" i="44"/>
  <c r="L37" i="44"/>
  <c r="M37" i="29"/>
  <c r="G37" i="29" s="1"/>
  <c r="L37" i="72"/>
  <c r="M38" i="102"/>
  <c r="L38" i="102"/>
  <c r="K38" i="102"/>
  <c r="J38" i="102"/>
  <c r="I38" i="102"/>
  <c r="G4" i="102"/>
  <c r="G5" i="102" s="1"/>
  <c r="G6" i="102" s="1"/>
  <c r="G7" i="102" s="1"/>
  <c r="G8" i="102" s="1"/>
  <c r="G9" i="102" s="1"/>
  <c r="G10" i="102" s="1"/>
  <c r="G11" i="102" s="1"/>
  <c r="G12" i="102" s="1"/>
  <c r="G13" i="102" s="1"/>
  <c r="G14" i="102" s="1"/>
  <c r="G15" i="102" s="1"/>
  <c r="G16" i="102" s="1"/>
  <c r="G17" i="102" s="1"/>
  <c r="G18" i="102" s="1"/>
  <c r="G19" i="102" s="1"/>
  <c r="G20" i="102" s="1"/>
  <c r="G21" i="102" s="1"/>
  <c r="G22" i="102" s="1"/>
  <c r="G23" i="102" s="1"/>
  <c r="G24" i="102" s="1"/>
  <c r="G25" i="102" s="1"/>
  <c r="G26" i="102" s="1"/>
  <c r="G27" i="102" s="1"/>
  <c r="G28" i="102" s="1"/>
  <c r="G29" i="102" s="1"/>
  <c r="G30" i="102" s="1"/>
  <c r="G31" i="102" s="1"/>
  <c r="G32" i="102" s="1"/>
  <c r="G33" i="102" s="1"/>
  <c r="G34" i="102" s="1"/>
  <c r="G35" i="102" s="1"/>
  <c r="G36" i="102" s="1"/>
  <c r="M37" i="82"/>
  <c r="L37" i="82"/>
  <c r="K37" i="82"/>
  <c r="J37" i="82"/>
  <c r="M37" i="58"/>
  <c r="M37" i="57"/>
  <c r="I37" i="97"/>
  <c r="G4" i="101"/>
  <c r="G5" i="101" s="1"/>
  <c r="G6" i="101" s="1"/>
  <c r="G7" i="101" s="1"/>
  <c r="G8" i="101" s="1"/>
  <c r="G9" i="101" s="1"/>
  <c r="G10" i="101" s="1"/>
  <c r="G11" i="101" s="1"/>
  <c r="G12" i="101" s="1"/>
  <c r="G13" i="101" s="1"/>
  <c r="G14" i="101" s="1"/>
  <c r="G15" i="101" s="1"/>
  <c r="G16" i="101" s="1"/>
  <c r="G17" i="101" s="1"/>
  <c r="G18" i="101" s="1"/>
  <c r="G19" i="101" s="1"/>
  <c r="G20" i="101" s="1"/>
  <c r="G21" i="101" s="1"/>
  <c r="G22" i="101" s="1"/>
  <c r="G23" i="101" s="1"/>
  <c r="G24" i="101" s="1"/>
  <c r="G25" i="101" s="1"/>
  <c r="G26" i="101" s="1"/>
  <c r="G27" i="101" s="1"/>
  <c r="G28" i="101" s="1"/>
  <c r="G29" i="101" s="1"/>
  <c r="G30" i="101" s="1"/>
  <c r="G31" i="101" s="1"/>
  <c r="G32" i="101" s="1"/>
  <c r="G33" i="101" s="1"/>
  <c r="G34" i="101" s="1"/>
  <c r="G35" i="101" s="1"/>
  <c r="M37" i="101"/>
  <c r="L37" i="101"/>
  <c r="K37" i="101"/>
  <c r="J37" i="101"/>
  <c r="I37" i="101"/>
  <c r="G4" i="75"/>
  <c r="G5" i="75"/>
  <c r="G6" i="75" s="1"/>
  <c r="G7" i="75" s="1"/>
  <c r="G8" i="75" s="1"/>
  <c r="G9" i="75" s="1"/>
  <c r="G10" i="75" s="1"/>
  <c r="G11" i="75" s="1"/>
  <c r="G12" i="75" s="1"/>
  <c r="G13" i="75" s="1"/>
  <c r="G14" i="75" s="1"/>
  <c r="G15" i="75" s="1"/>
  <c r="G16" i="75" s="1"/>
  <c r="G17" i="75" s="1"/>
  <c r="G18" i="75" s="1"/>
  <c r="G19" i="75" s="1"/>
  <c r="G20" i="75" s="1"/>
  <c r="G21" i="75" s="1"/>
  <c r="G22" i="75" s="1"/>
  <c r="G23" i="75" s="1"/>
  <c r="G24" i="75" s="1"/>
  <c r="G25" i="75" s="1"/>
  <c r="G26" i="75" s="1"/>
  <c r="G27" i="75" s="1"/>
  <c r="G28" i="75" s="1"/>
  <c r="G29" i="75" s="1"/>
  <c r="G30" i="75" s="1"/>
  <c r="G31" i="75" s="1"/>
  <c r="G32" i="75" s="1"/>
  <c r="G33" i="75" s="1"/>
  <c r="G34" i="75" s="1"/>
  <c r="G35" i="75" s="1"/>
  <c r="I37" i="100"/>
  <c r="G4" i="100"/>
  <c r="G5" i="100" s="1"/>
  <c r="G6" i="100" s="1"/>
  <c r="G7" i="100" s="1"/>
  <c r="G8" i="100" s="1"/>
  <c r="G9" i="100" s="1"/>
  <c r="G10" i="100" s="1"/>
  <c r="G11" i="100" s="1"/>
  <c r="G12" i="100" s="1"/>
  <c r="G13" i="100" s="1"/>
  <c r="G14" i="100" s="1"/>
  <c r="G15" i="100" s="1"/>
  <c r="G16" i="100" s="1"/>
  <c r="G17" i="100" s="1"/>
  <c r="G18" i="100" s="1"/>
  <c r="G19" i="100" s="1"/>
  <c r="G20" i="100" s="1"/>
  <c r="G21" i="100" s="1"/>
  <c r="G22" i="100" s="1"/>
  <c r="G23" i="100" s="1"/>
  <c r="G24" i="100" s="1"/>
  <c r="G25" i="100" s="1"/>
  <c r="G26" i="100" s="1"/>
  <c r="G27" i="100" s="1"/>
  <c r="G28" i="100" s="1"/>
  <c r="G29" i="100" s="1"/>
  <c r="G30" i="100" s="1"/>
  <c r="G31" i="100" s="1"/>
  <c r="G32" i="100" s="1"/>
  <c r="G33" i="100" s="1"/>
  <c r="G34" i="100" s="1"/>
  <c r="G35" i="100" s="1"/>
  <c r="K37" i="61"/>
  <c r="K37" i="55"/>
  <c r="L37" i="70"/>
  <c r="K37" i="78"/>
  <c r="K37" i="72"/>
  <c r="K37" i="71"/>
  <c r="L37" i="53"/>
  <c r="K37" i="44"/>
  <c r="L37" i="63"/>
  <c r="L37" i="58"/>
  <c r="M37" i="50"/>
  <c r="M37" i="67"/>
  <c r="M37" i="62"/>
  <c r="L37" i="60"/>
  <c r="L37" i="37"/>
  <c r="M37" i="39"/>
  <c r="M37" i="49"/>
  <c r="M37" i="38"/>
  <c r="M37" i="17"/>
  <c r="M33" i="45"/>
  <c r="M37" i="16"/>
  <c r="M37" i="5"/>
  <c r="L37" i="5"/>
  <c r="K37" i="5"/>
  <c r="J37" i="5"/>
  <c r="I37" i="5"/>
  <c r="G4" i="5"/>
  <c r="G5" i="5" s="1"/>
  <c r="G6" i="5" s="1"/>
  <c r="G7" i="5" s="1"/>
  <c r="G8" i="5" s="1"/>
  <c r="G9" i="5" s="1"/>
  <c r="G10" i="5" s="1"/>
  <c r="G11" i="5" s="1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32" i="5" s="1"/>
  <c r="G33" i="5" s="1"/>
  <c r="G34" i="5" s="1"/>
  <c r="G35" i="5" s="1"/>
  <c r="G4" i="77"/>
  <c r="G5" i="77" s="1"/>
  <c r="G6" i="77" s="1"/>
  <c r="G7" i="77" s="1"/>
  <c r="G8" i="77" s="1"/>
  <c r="G9" i="77" s="1"/>
  <c r="G10" i="77" s="1"/>
  <c r="G11" i="77" s="1"/>
  <c r="G12" i="77" s="1"/>
  <c r="G13" i="77" s="1"/>
  <c r="G14" i="77" s="1"/>
  <c r="G15" i="77" s="1"/>
  <c r="G16" i="77" s="1"/>
  <c r="G17" i="77" s="1"/>
  <c r="G18" i="77" s="1"/>
  <c r="G19" i="77" s="1"/>
  <c r="G20" i="77" s="1"/>
  <c r="G21" i="77" s="1"/>
  <c r="G22" i="77" s="1"/>
  <c r="G23" i="77" s="1"/>
  <c r="G24" i="77" s="1"/>
  <c r="G25" i="77" s="1"/>
  <c r="G26" i="77" s="1"/>
  <c r="G27" i="77" s="1"/>
  <c r="G28" i="77" s="1"/>
  <c r="G29" i="77" s="1"/>
  <c r="G30" i="77" s="1"/>
  <c r="G31" i="77" s="1"/>
  <c r="G32" i="77" s="1"/>
  <c r="G33" i="77" s="1"/>
  <c r="G34" i="77" s="1"/>
  <c r="G35" i="77" s="1"/>
  <c r="L37" i="77"/>
  <c r="K37" i="77"/>
  <c r="J37" i="77"/>
  <c r="I37" i="77"/>
  <c r="I37" i="66"/>
  <c r="J37" i="66"/>
  <c r="M37" i="41"/>
  <c r="L37" i="41"/>
  <c r="K37" i="41"/>
  <c r="J37" i="41"/>
  <c r="I37" i="41"/>
  <c r="M37" i="40"/>
  <c r="L37" i="40"/>
  <c r="K37" i="40"/>
  <c r="J37" i="40"/>
  <c r="I37" i="40"/>
  <c r="L37" i="38"/>
  <c r="K37" i="38"/>
  <c r="J37" i="38"/>
  <c r="I37" i="38"/>
  <c r="K37" i="37"/>
  <c r="J37" i="37"/>
  <c r="I37" i="37"/>
  <c r="M37" i="35"/>
  <c r="L37" i="35"/>
  <c r="K37" i="35"/>
  <c r="J37" i="35"/>
  <c r="I37" i="35"/>
  <c r="M37" i="34"/>
  <c r="L37" i="34"/>
  <c r="K37" i="34"/>
  <c r="J37" i="34"/>
  <c r="I37" i="34"/>
  <c r="J37" i="33"/>
  <c r="I37" i="33"/>
  <c r="M37" i="32"/>
  <c r="L37" i="32"/>
  <c r="K37" i="32"/>
  <c r="J37" i="32"/>
  <c r="I37" i="32"/>
  <c r="M37" i="31"/>
  <c r="L37" i="31"/>
  <c r="K37" i="31"/>
  <c r="J37" i="31"/>
  <c r="I37" i="31"/>
  <c r="M37" i="28"/>
  <c r="L37" i="28"/>
  <c r="K37" i="28"/>
  <c r="J37" i="28"/>
  <c r="I37" i="28"/>
  <c r="M37" i="25"/>
  <c r="L37" i="25"/>
  <c r="K37" i="25"/>
  <c r="J37" i="25"/>
  <c r="I37" i="25"/>
  <c r="M37" i="24"/>
  <c r="L37" i="24"/>
  <c r="K37" i="24"/>
  <c r="J37" i="24"/>
  <c r="I37" i="24"/>
  <c r="M37" i="23"/>
  <c r="L37" i="23"/>
  <c r="K37" i="23"/>
  <c r="J37" i="23"/>
  <c r="I37" i="23"/>
  <c r="M37" i="22"/>
  <c r="L37" i="22"/>
  <c r="K37" i="22"/>
  <c r="J37" i="22"/>
  <c r="I37" i="22"/>
  <c r="K37" i="21"/>
  <c r="J37" i="21"/>
  <c r="G37" i="21" s="1"/>
  <c r="I37" i="21"/>
  <c r="M37" i="20"/>
  <c r="L37" i="20"/>
  <c r="K37" i="20"/>
  <c r="J37" i="20"/>
  <c r="I37" i="20"/>
  <c r="M37" i="19"/>
  <c r="L37" i="19"/>
  <c r="K37" i="19"/>
  <c r="J37" i="19"/>
  <c r="I37" i="19"/>
  <c r="M37" i="18"/>
  <c r="L37" i="18"/>
  <c r="K37" i="18"/>
  <c r="J37" i="18"/>
  <c r="I37" i="18"/>
  <c r="L37" i="17"/>
  <c r="K37" i="17"/>
  <c r="J37" i="17"/>
  <c r="I37" i="17"/>
  <c r="L37" i="16"/>
  <c r="K37" i="16"/>
  <c r="J37" i="16"/>
  <c r="I37" i="16"/>
  <c r="M37" i="13"/>
  <c r="L37" i="13"/>
  <c r="K37" i="13"/>
  <c r="J37" i="13"/>
  <c r="I37" i="13"/>
  <c r="M37" i="12"/>
  <c r="L37" i="12"/>
  <c r="K37" i="12"/>
  <c r="J37" i="12"/>
  <c r="I37" i="12"/>
  <c r="M37" i="10"/>
  <c r="L37" i="10"/>
  <c r="K37" i="10"/>
  <c r="J37" i="10"/>
  <c r="I37" i="10"/>
  <c r="M37" i="8"/>
  <c r="L37" i="8"/>
  <c r="K37" i="8"/>
  <c r="J37" i="8"/>
  <c r="I37" i="8"/>
  <c r="M37" i="7"/>
  <c r="L37" i="7"/>
  <c r="K37" i="7"/>
  <c r="J37" i="7"/>
  <c r="I37" i="7"/>
  <c r="M37" i="6"/>
  <c r="L37" i="6"/>
  <c r="K37" i="6"/>
  <c r="J37" i="6"/>
  <c r="I37" i="6"/>
  <c r="M37" i="4"/>
  <c r="L37" i="4"/>
  <c r="K37" i="4"/>
  <c r="G37" i="99"/>
  <c r="G4" i="99"/>
  <c r="G5" i="99"/>
  <c r="G6" i="99"/>
  <c r="G7" i="99" s="1"/>
  <c r="G8" i="99" s="1"/>
  <c r="G9" i="99" s="1"/>
  <c r="G10" i="99" s="1"/>
  <c r="G11" i="99" s="1"/>
  <c r="G12" i="99" s="1"/>
  <c r="G13" i="99" s="1"/>
  <c r="G14" i="99" s="1"/>
  <c r="G15" i="99" s="1"/>
  <c r="G16" i="99" s="1"/>
  <c r="G17" i="99" s="1"/>
  <c r="G18" i="99" s="1"/>
  <c r="G19" i="99" s="1"/>
  <c r="G20" i="99" s="1"/>
  <c r="G21" i="99" s="1"/>
  <c r="G22" i="99" s="1"/>
  <c r="G23" i="99" s="1"/>
  <c r="G24" i="99" s="1"/>
  <c r="G25" i="99" s="1"/>
  <c r="G26" i="99" s="1"/>
  <c r="G27" i="99" s="1"/>
  <c r="G28" i="99" s="1"/>
  <c r="G29" i="99" s="1"/>
  <c r="G30" i="99" s="1"/>
  <c r="G31" i="99" s="1"/>
  <c r="G32" i="99" s="1"/>
  <c r="G33" i="99" s="1"/>
  <c r="G34" i="99" s="1"/>
  <c r="G35" i="99" s="1"/>
  <c r="I37" i="98"/>
  <c r="G37" i="97"/>
  <c r="E84" i="1" s="1"/>
  <c r="G4" i="97"/>
  <c r="G5" i="97" s="1"/>
  <c r="G6" i="97" s="1"/>
  <c r="G7" i="97" s="1"/>
  <c r="G8" i="97" s="1"/>
  <c r="G9" i="97" s="1"/>
  <c r="G10" i="97" s="1"/>
  <c r="G11" i="97" s="1"/>
  <c r="G12" i="97" s="1"/>
  <c r="G13" i="97" s="1"/>
  <c r="G14" i="97" s="1"/>
  <c r="G15" i="97" s="1"/>
  <c r="G16" i="97" s="1"/>
  <c r="G17" i="97" s="1"/>
  <c r="G18" i="97" s="1"/>
  <c r="G19" i="97" s="1"/>
  <c r="G20" i="97" s="1"/>
  <c r="G21" i="97" s="1"/>
  <c r="G22" i="97" s="1"/>
  <c r="G23" i="97" s="1"/>
  <c r="G24" i="97" s="1"/>
  <c r="G25" i="97" s="1"/>
  <c r="G26" i="97" s="1"/>
  <c r="G27" i="97" s="1"/>
  <c r="G28" i="97" s="1"/>
  <c r="G29" i="97" s="1"/>
  <c r="G30" i="97" s="1"/>
  <c r="G31" i="97" s="1"/>
  <c r="G32" i="97" s="1"/>
  <c r="G33" i="97" s="1"/>
  <c r="G34" i="97" s="1"/>
  <c r="G35" i="97" s="1"/>
  <c r="K37" i="96"/>
  <c r="J37" i="96"/>
  <c r="I37" i="96"/>
  <c r="G4" i="96"/>
  <c r="G5" i="96" s="1"/>
  <c r="G6" i="96" s="1"/>
  <c r="G7" i="96" s="1"/>
  <c r="G8" i="96" s="1"/>
  <c r="G9" i="96" s="1"/>
  <c r="G10" i="96" s="1"/>
  <c r="G11" i="96" s="1"/>
  <c r="G12" i="96" s="1"/>
  <c r="G13" i="96" s="1"/>
  <c r="G14" i="96" s="1"/>
  <c r="G15" i="96" s="1"/>
  <c r="G16" i="96" s="1"/>
  <c r="G17" i="96" s="1"/>
  <c r="G18" i="96" s="1"/>
  <c r="G19" i="96" s="1"/>
  <c r="G20" i="96" s="1"/>
  <c r="G21" i="96" s="1"/>
  <c r="G22" i="96" s="1"/>
  <c r="G23" i="96" s="1"/>
  <c r="G24" i="96" s="1"/>
  <c r="G25" i="96" s="1"/>
  <c r="G26" i="96" s="1"/>
  <c r="G27" i="96" s="1"/>
  <c r="G28" i="96" s="1"/>
  <c r="G29" i="96" s="1"/>
  <c r="G30" i="96" s="1"/>
  <c r="G31" i="96" s="1"/>
  <c r="G32" i="96" s="1"/>
  <c r="G33" i="96" s="1"/>
  <c r="G34" i="96" s="1"/>
  <c r="G35" i="96" s="1"/>
  <c r="I35" i="95"/>
  <c r="G4" i="95"/>
  <c r="G5" i="95"/>
  <c r="G6" i="95" s="1"/>
  <c r="G7" i="95" s="1"/>
  <c r="G8" i="95" s="1"/>
  <c r="G9" i="95" s="1"/>
  <c r="G10" i="95" s="1"/>
  <c r="G11" i="95" s="1"/>
  <c r="G12" i="95" s="1"/>
  <c r="G13" i="95" s="1"/>
  <c r="G14" i="95" s="1"/>
  <c r="G15" i="95" s="1"/>
  <c r="G16" i="95" s="1"/>
  <c r="G17" i="95" s="1"/>
  <c r="G18" i="95" s="1"/>
  <c r="G19" i="95" s="1"/>
  <c r="G20" i="95" s="1"/>
  <c r="G21" i="95" s="1"/>
  <c r="G22" i="95" s="1"/>
  <c r="G23" i="95" s="1"/>
  <c r="G24" i="95" s="1"/>
  <c r="G25" i="95" s="1"/>
  <c r="G26" i="95" s="1"/>
  <c r="G27" i="95" s="1"/>
  <c r="G28" i="95" s="1"/>
  <c r="G29" i="95" s="1"/>
  <c r="G30" i="95" s="1"/>
  <c r="G31" i="95" s="1"/>
  <c r="G32" i="95" s="1"/>
  <c r="G33" i="95" s="1"/>
  <c r="G34" i="95" s="1"/>
  <c r="G35" i="95" s="1"/>
  <c r="G4" i="6"/>
  <c r="G5" i="6"/>
  <c r="G6" i="6" s="1"/>
  <c r="G7" i="6" s="1"/>
  <c r="G8" i="6" s="1"/>
  <c r="G9" i="6" s="1"/>
  <c r="G10" i="6" s="1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I37" i="88"/>
  <c r="G4" i="88"/>
  <c r="G5" i="88" s="1"/>
  <c r="G6" i="88" s="1"/>
  <c r="G7" i="88" s="1"/>
  <c r="G8" i="88" s="1"/>
  <c r="G9" i="88" s="1"/>
  <c r="G10" i="88" s="1"/>
  <c r="G11" i="88" s="1"/>
  <c r="G12" i="88" s="1"/>
  <c r="G13" i="88" s="1"/>
  <c r="G14" i="88" s="1"/>
  <c r="G15" i="88" s="1"/>
  <c r="G16" i="88" s="1"/>
  <c r="G17" i="88" s="1"/>
  <c r="G18" i="88" s="1"/>
  <c r="G19" i="88" s="1"/>
  <c r="G20" i="88" s="1"/>
  <c r="G21" i="88" s="1"/>
  <c r="G22" i="88" s="1"/>
  <c r="G23" i="88" s="1"/>
  <c r="G24" i="88" s="1"/>
  <c r="G25" i="88" s="1"/>
  <c r="G26" i="88" s="1"/>
  <c r="G27" i="88" s="1"/>
  <c r="G28" i="88" s="1"/>
  <c r="G29" i="88" s="1"/>
  <c r="G30" i="88" s="1"/>
  <c r="G31" i="88" s="1"/>
  <c r="G32" i="88" s="1"/>
  <c r="G33" i="88" s="1"/>
  <c r="G34" i="88" s="1"/>
  <c r="G35" i="88" s="1"/>
  <c r="J37" i="87"/>
  <c r="I37" i="87"/>
  <c r="G4" i="87"/>
  <c r="G5" i="87" s="1"/>
  <c r="G6" i="87" s="1"/>
  <c r="G7" i="87" s="1"/>
  <c r="G8" i="87" s="1"/>
  <c r="G9" i="87" s="1"/>
  <c r="G10" i="87" s="1"/>
  <c r="G11" i="87" s="1"/>
  <c r="G12" i="87" s="1"/>
  <c r="G13" i="87" s="1"/>
  <c r="G14" i="87" s="1"/>
  <c r="G15" i="87" s="1"/>
  <c r="G16" i="87" s="1"/>
  <c r="G17" i="87" s="1"/>
  <c r="G18" i="87" s="1"/>
  <c r="G19" i="87" s="1"/>
  <c r="G20" i="87" s="1"/>
  <c r="G21" i="87" s="1"/>
  <c r="G22" i="87" s="1"/>
  <c r="G23" i="87" s="1"/>
  <c r="G24" i="87" s="1"/>
  <c r="G25" i="87" s="1"/>
  <c r="G26" i="87" s="1"/>
  <c r="G27" i="87" s="1"/>
  <c r="G28" i="87" s="1"/>
  <c r="G29" i="87" s="1"/>
  <c r="G30" i="87" s="1"/>
  <c r="G31" i="87" s="1"/>
  <c r="G32" i="87" s="1"/>
  <c r="G33" i="87" s="1"/>
  <c r="G34" i="87" s="1"/>
  <c r="G35" i="87" s="1"/>
  <c r="N37" i="86"/>
  <c r="M37" i="86"/>
  <c r="L37" i="86"/>
  <c r="K37" i="86"/>
  <c r="J37" i="86"/>
  <c r="I37" i="86"/>
  <c r="G37" i="86" s="1"/>
  <c r="G4" i="86"/>
  <c r="G5" i="86"/>
  <c r="G6" i="86" s="1"/>
  <c r="G7" i="86" s="1"/>
  <c r="G8" i="86" s="1"/>
  <c r="G9" i="86"/>
  <c r="G10" i="86" s="1"/>
  <c r="G11" i="86" s="1"/>
  <c r="G12" i="86" s="1"/>
  <c r="G13" i="86" s="1"/>
  <c r="G14" i="86" s="1"/>
  <c r="G15" i="86" s="1"/>
  <c r="G16" i="86" s="1"/>
  <c r="G17" i="86"/>
  <c r="G18" i="86" s="1"/>
  <c r="G19" i="86" s="1"/>
  <c r="G20" i="86" s="1"/>
  <c r="G21" i="86" s="1"/>
  <c r="G22" i="86" s="1"/>
  <c r="G23" i="86" s="1"/>
  <c r="G24" i="86" s="1"/>
  <c r="G25" i="86" s="1"/>
  <c r="G26" i="86" s="1"/>
  <c r="G27" i="86" s="1"/>
  <c r="G28" i="86" s="1"/>
  <c r="G29" i="86" s="1"/>
  <c r="G30" i="86" s="1"/>
  <c r="G31" i="86" s="1"/>
  <c r="G32" i="86" s="1"/>
  <c r="G33" i="86" s="1"/>
  <c r="G34" i="86" s="1"/>
  <c r="G35" i="86" s="1"/>
  <c r="N37" i="85"/>
  <c r="M37" i="85"/>
  <c r="L37" i="85"/>
  <c r="K37" i="85"/>
  <c r="J37" i="85"/>
  <c r="I37" i="85"/>
  <c r="G4" i="85"/>
  <c r="G5" i="85" s="1"/>
  <c r="G6" i="85" s="1"/>
  <c r="G7" i="85" s="1"/>
  <c r="G8" i="85" s="1"/>
  <c r="G9" i="85" s="1"/>
  <c r="G10" i="85" s="1"/>
  <c r="G11" i="85" s="1"/>
  <c r="G12" i="85" s="1"/>
  <c r="G13" i="85" s="1"/>
  <c r="G14" i="85" s="1"/>
  <c r="G15" i="85" s="1"/>
  <c r="G16" i="85" s="1"/>
  <c r="G17" i="85" s="1"/>
  <c r="G18" i="85" s="1"/>
  <c r="G19" i="85" s="1"/>
  <c r="G20" i="85" s="1"/>
  <c r="G21" i="85" s="1"/>
  <c r="G22" i="85" s="1"/>
  <c r="G23" i="85" s="1"/>
  <c r="G24" i="85" s="1"/>
  <c r="G25" i="85" s="1"/>
  <c r="G26" i="85" s="1"/>
  <c r="G27" i="85" s="1"/>
  <c r="G28" i="85" s="1"/>
  <c r="G29" i="85" s="1"/>
  <c r="G30" i="85" s="1"/>
  <c r="G31" i="85" s="1"/>
  <c r="G32" i="85" s="1"/>
  <c r="G33" i="85" s="1"/>
  <c r="G34" i="85" s="1"/>
  <c r="N37" i="84"/>
  <c r="M37" i="84"/>
  <c r="L37" i="84"/>
  <c r="K37" i="84"/>
  <c r="J37" i="84"/>
  <c r="I37" i="84"/>
  <c r="G4" i="84"/>
  <c r="G5" i="84"/>
  <c r="G6" i="84" s="1"/>
  <c r="G7" i="84" s="1"/>
  <c r="G8" i="84" s="1"/>
  <c r="G9" i="84" s="1"/>
  <c r="G10" i="84" s="1"/>
  <c r="G11" i="84" s="1"/>
  <c r="G12" i="84" s="1"/>
  <c r="G13" i="84" s="1"/>
  <c r="G14" i="84" s="1"/>
  <c r="G15" i="84" s="1"/>
  <c r="G16" i="84" s="1"/>
  <c r="G17" i="84" s="1"/>
  <c r="G18" i="84" s="1"/>
  <c r="G19" i="84" s="1"/>
  <c r="G20" i="84" s="1"/>
  <c r="G21" i="84" s="1"/>
  <c r="G22" i="84" s="1"/>
  <c r="G23" i="84" s="1"/>
  <c r="G24" i="84" s="1"/>
  <c r="G25" i="84" s="1"/>
  <c r="G26" i="84" s="1"/>
  <c r="G27" i="84" s="1"/>
  <c r="G28" i="84" s="1"/>
  <c r="G29" i="84" s="1"/>
  <c r="G30" i="84" s="1"/>
  <c r="G31" i="84" s="1"/>
  <c r="G32" i="84" s="1"/>
  <c r="G33" i="84" s="1"/>
  <c r="G34" i="84" s="1"/>
  <c r="G35" i="84" s="1"/>
  <c r="I37" i="83"/>
  <c r="G37" i="83" s="1"/>
  <c r="E55" i="1" s="1"/>
  <c r="G4" i="83"/>
  <c r="G5" i="83" s="1"/>
  <c r="G6" i="83" s="1"/>
  <c r="G7" i="83" s="1"/>
  <c r="G8" i="83" s="1"/>
  <c r="G9" i="83" s="1"/>
  <c r="G10" i="83" s="1"/>
  <c r="G11" i="83" s="1"/>
  <c r="G12" i="83" s="1"/>
  <c r="G13" i="83" s="1"/>
  <c r="G14" i="83" s="1"/>
  <c r="G15" i="83" s="1"/>
  <c r="G16" i="83" s="1"/>
  <c r="G17" i="83" s="1"/>
  <c r="G18" i="83" s="1"/>
  <c r="G19" i="83" s="1"/>
  <c r="G20" i="83" s="1"/>
  <c r="G21" i="83" s="1"/>
  <c r="G22" i="83" s="1"/>
  <c r="G23" i="83" s="1"/>
  <c r="G24" i="83" s="1"/>
  <c r="G25" i="83" s="1"/>
  <c r="G26" i="83" s="1"/>
  <c r="G27" i="83" s="1"/>
  <c r="G28" i="83" s="1"/>
  <c r="G29" i="83" s="1"/>
  <c r="G30" i="83" s="1"/>
  <c r="G31" i="83" s="1"/>
  <c r="G32" i="83" s="1"/>
  <c r="G33" i="83" s="1"/>
  <c r="G34" i="83" s="1"/>
  <c r="G35" i="83" s="1"/>
  <c r="N37" i="82"/>
  <c r="I37" i="82"/>
  <c r="G4" i="82"/>
  <c r="G5" i="82" s="1"/>
  <c r="G6" i="82"/>
  <c r="G7" i="82" s="1"/>
  <c r="G8" i="82" s="1"/>
  <c r="G9" i="82" s="1"/>
  <c r="G10" i="82" s="1"/>
  <c r="G11" i="82" s="1"/>
  <c r="G12" i="82" s="1"/>
  <c r="G13" i="82" s="1"/>
  <c r="G14" i="82" s="1"/>
  <c r="G15" i="82" s="1"/>
  <c r="G16" i="82" s="1"/>
  <c r="G17" i="82" s="1"/>
  <c r="G18" i="82" s="1"/>
  <c r="G19" i="82" s="1"/>
  <c r="G20" i="82" s="1"/>
  <c r="G21" i="82" s="1"/>
  <c r="G22" i="82" s="1"/>
  <c r="G23" i="82" s="1"/>
  <c r="G24" i="82" s="1"/>
  <c r="G25" i="82" s="1"/>
  <c r="G26" i="82" s="1"/>
  <c r="G27" i="82" s="1"/>
  <c r="G28" i="82" s="1"/>
  <c r="G29" i="82" s="1"/>
  <c r="G30" i="82" s="1"/>
  <c r="G31" i="82" s="1"/>
  <c r="G32" i="82" s="1"/>
  <c r="G33" i="82" s="1"/>
  <c r="G34" i="82" s="1"/>
  <c r="G35" i="82" s="1"/>
  <c r="G4" i="10"/>
  <c r="G5" i="10" s="1"/>
  <c r="G6" i="10" s="1"/>
  <c r="G7" i="10" s="1"/>
  <c r="G8" i="10" s="1"/>
  <c r="G9" i="10" s="1"/>
  <c r="G10" i="10" s="1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32" i="10" s="1"/>
  <c r="G33" i="10" s="1"/>
  <c r="G34" i="10" s="1"/>
  <c r="G35" i="10" s="1"/>
  <c r="G4" i="21"/>
  <c r="G5" i="21"/>
  <c r="G6" i="21" s="1"/>
  <c r="G7" i="21" s="1"/>
  <c r="G8" i="21" s="1"/>
  <c r="G9" i="21" s="1"/>
  <c r="G10" i="21" s="1"/>
  <c r="G11" i="21" s="1"/>
  <c r="G12" i="21" s="1"/>
  <c r="G13" i="21" s="1"/>
  <c r="G14" i="21" s="1"/>
  <c r="G15" i="21" s="1"/>
  <c r="G16" i="21" s="1"/>
  <c r="G17" i="21" s="1"/>
  <c r="G18" i="21"/>
  <c r="G19" i="21" s="1"/>
  <c r="G20" i="21" s="1"/>
  <c r="G21" i="21" s="1"/>
  <c r="G22" i="21" s="1"/>
  <c r="G23" i="21" s="1"/>
  <c r="G24" i="21" s="1"/>
  <c r="G25" i="21" s="1"/>
  <c r="G26" i="21" s="1"/>
  <c r="G27" i="21" s="1"/>
  <c r="G28" i="21" s="1"/>
  <c r="G29" i="21" s="1"/>
  <c r="G30" i="21" s="1"/>
  <c r="G31" i="21" s="1"/>
  <c r="G32" i="21" s="1"/>
  <c r="G33" i="21" s="1"/>
  <c r="G34" i="21" s="1"/>
  <c r="G35" i="21" s="1"/>
  <c r="G4" i="20"/>
  <c r="G5" i="20" s="1"/>
  <c r="G6" i="20" s="1"/>
  <c r="G7" i="20" s="1"/>
  <c r="G8" i="20" s="1"/>
  <c r="G9" i="20" s="1"/>
  <c r="G10" i="20" s="1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G22" i="20" s="1"/>
  <c r="G23" i="20" s="1"/>
  <c r="G24" i="20" s="1"/>
  <c r="G25" i="20" s="1"/>
  <c r="G26" i="20" s="1"/>
  <c r="G27" i="20" s="1"/>
  <c r="G28" i="20" s="1"/>
  <c r="G29" i="20" s="1"/>
  <c r="G30" i="20" s="1"/>
  <c r="G31" i="20" s="1"/>
  <c r="G32" i="20" s="1"/>
  <c r="G33" i="20" s="1"/>
  <c r="G34" i="20" s="1"/>
  <c r="G35" i="20" s="1"/>
  <c r="G4" i="19"/>
  <c r="G5" i="19" s="1"/>
  <c r="G6" i="19" s="1"/>
  <c r="G7" i="19" s="1"/>
  <c r="G8" i="19" s="1"/>
  <c r="G9" i="19" s="1"/>
  <c r="G10" i="19" s="1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G22" i="19" s="1"/>
  <c r="G23" i="19" s="1"/>
  <c r="G24" i="19" s="1"/>
  <c r="G25" i="19" s="1"/>
  <c r="G26" i="19" s="1"/>
  <c r="G27" i="19" s="1"/>
  <c r="G28" i="19" s="1"/>
  <c r="G29" i="19" s="1"/>
  <c r="G30" i="19" s="1"/>
  <c r="G31" i="19" s="1"/>
  <c r="G32" i="19" s="1"/>
  <c r="G33" i="19" s="1"/>
  <c r="G34" i="19" s="1"/>
  <c r="G35" i="19" s="1"/>
  <c r="G4" i="18"/>
  <c r="G5" i="18" s="1"/>
  <c r="G6" i="18" s="1"/>
  <c r="G7" i="18" s="1"/>
  <c r="G8" i="18" s="1"/>
  <c r="G9" i="18" s="1"/>
  <c r="G10" i="18" s="1"/>
  <c r="G11" i="18" s="1"/>
  <c r="G12" i="18" s="1"/>
  <c r="G13" i="18" s="1"/>
  <c r="G14" i="18" s="1"/>
  <c r="G15" i="18" s="1"/>
  <c r="G16" i="18" s="1"/>
  <c r="G17" i="18" s="1"/>
  <c r="G18" i="18" s="1"/>
  <c r="G19" i="18" s="1"/>
  <c r="G20" i="18" s="1"/>
  <c r="G21" i="18" s="1"/>
  <c r="G22" i="18" s="1"/>
  <c r="G23" i="18" s="1"/>
  <c r="G24" i="18" s="1"/>
  <c r="G25" i="18" s="1"/>
  <c r="G26" i="18" s="1"/>
  <c r="G27" i="18" s="1"/>
  <c r="G28" i="18" s="1"/>
  <c r="G29" i="18" s="1"/>
  <c r="G30" i="18" s="1"/>
  <c r="G31" i="18" s="1"/>
  <c r="G32" i="18" s="1"/>
  <c r="G33" i="18" s="1"/>
  <c r="G34" i="18" s="1"/>
  <c r="G35" i="18" s="1"/>
  <c r="G4" i="17"/>
  <c r="G5" i="17" s="1"/>
  <c r="G6" i="17" s="1"/>
  <c r="G7" i="17" s="1"/>
  <c r="G8" i="17" s="1"/>
  <c r="G9" i="17" s="1"/>
  <c r="G10" i="17" s="1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G23" i="17" s="1"/>
  <c r="G24" i="17" s="1"/>
  <c r="G25" i="17" s="1"/>
  <c r="G26" i="17" s="1"/>
  <c r="G27" i="17" s="1"/>
  <c r="G28" i="17" s="1"/>
  <c r="G29" i="17" s="1"/>
  <c r="G30" i="17" s="1"/>
  <c r="G31" i="17" s="1"/>
  <c r="G32" i="17" s="1"/>
  <c r="G33" i="17" s="1"/>
  <c r="G34" i="17" s="1"/>
  <c r="G35" i="17" s="1"/>
  <c r="G4" i="16"/>
  <c r="G5" i="16" s="1"/>
  <c r="G6" i="16" s="1"/>
  <c r="G7" i="16" s="1"/>
  <c r="G8" i="16" s="1"/>
  <c r="G9" i="16" s="1"/>
  <c r="G10" i="16" s="1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G22" i="16" s="1"/>
  <c r="G23" i="16" s="1"/>
  <c r="G24" i="16" s="1"/>
  <c r="G25" i="16" s="1"/>
  <c r="G26" i="16" s="1"/>
  <c r="G27" i="16" s="1"/>
  <c r="G28" i="16" s="1"/>
  <c r="G29" i="16" s="1"/>
  <c r="G30" i="16" s="1"/>
  <c r="G31" i="16" s="1"/>
  <c r="G32" i="16" s="1"/>
  <c r="G33" i="16" s="1"/>
  <c r="G34" i="16" s="1"/>
  <c r="G35" i="16" s="1"/>
  <c r="G4" i="14"/>
  <c r="G5" i="14" s="1"/>
  <c r="G6" i="14" s="1"/>
  <c r="G7" i="14" s="1"/>
  <c r="G8" i="14" s="1"/>
  <c r="G9" i="14" s="1"/>
  <c r="G10" i="14" s="1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G22" i="14" s="1"/>
  <c r="G23" i="14" s="1"/>
  <c r="G24" i="14" s="1"/>
  <c r="G25" i="14" s="1"/>
  <c r="G26" i="14" s="1"/>
  <c r="G27" i="14" s="1"/>
  <c r="G28" i="14" s="1"/>
  <c r="G29" i="14" s="1"/>
  <c r="G30" i="14" s="1"/>
  <c r="G31" i="14" s="1"/>
  <c r="G32" i="14" s="1"/>
  <c r="G33" i="14" s="1"/>
  <c r="G34" i="14" s="1"/>
  <c r="G35" i="14" s="1"/>
  <c r="G4" i="13"/>
  <c r="G5" i="13"/>
  <c r="G6" i="13" s="1"/>
  <c r="G7" i="13" s="1"/>
  <c r="G8" i="13" s="1"/>
  <c r="G9" i="13" s="1"/>
  <c r="G10" i="13" s="1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G26" i="13" s="1"/>
  <c r="G27" i="13" s="1"/>
  <c r="G28" i="13" s="1"/>
  <c r="G29" i="13" s="1"/>
  <c r="G30" i="13" s="1"/>
  <c r="G31" i="13" s="1"/>
  <c r="G32" i="13" s="1"/>
  <c r="G33" i="13" s="1"/>
  <c r="G34" i="13" s="1"/>
  <c r="G35" i="13" s="1"/>
  <c r="G4" i="12"/>
  <c r="G5" i="12" s="1"/>
  <c r="G6" i="12" s="1"/>
  <c r="G7" i="12" s="1"/>
  <c r="G8" i="12" s="1"/>
  <c r="G9" i="12" s="1"/>
  <c r="G10" i="12" s="1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32" i="12" s="1"/>
  <c r="G33" i="12" s="1"/>
  <c r="G34" i="12" s="1"/>
  <c r="G35" i="12" s="1"/>
  <c r="G4" i="8"/>
  <c r="G5" i="8" s="1"/>
  <c r="G6" i="8" s="1"/>
  <c r="G7" i="8" s="1"/>
  <c r="G8" i="8" s="1"/>
  <c r="G9" i="8" s="1"/>
  <c r="G10" i="8" s="1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G4" i="7"/>
  <c r="G5" i="7" s="1"/>
  <c r="G6" i="7" s="1"/>
  <c r="G7" i="7" s="1"/>
  <c r="G8" i="7" s="1"/>
  <c r="G9" i="7" s="1"/>
  <c r="G10" i="7" s="1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4" i="4"/>
  <c r="G5" i="4"/>
  <c r="G6" i="4" s="1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K37" i="70"/>
  <c r="J37" i="70"/>
  <c r="I37" i="70"/>
  <c r="G4" i="70"/>
  <c r="J37" i="72"/>
  <c r="I37" i="72"/>
  <c r="G4" i="72"/>
  <c r="G5" i="72"/>
  <c r="G6" i="72"/>
  <c r="G7" i="72" s="1"/>
  <c r="G8" i="72" s="1"/>
  <c r="G9" i="72" s="1"/>
  <c r="G10" i="72" s="1"/>
  <c r="G11" i="72" s="1"/>
  <c r="G12" i="72"/>
  <c r="G13" i="72" s="1"/>
  <c r="G14" i="72" s="1"/>
  <c r="G15" i="72" s="1"/>
  <c r="G16" i="72" s="1"/>
  <c r="G17" i="72"/>
  <c r="G18" i="72" s="1"/>
  <c r="G19" i="72" s="1"/>
  <c r="G20" i="72" s="1"/>
  <c r="G21" i="72" s="1"/>
  <c r="G22" i="72"/>
  <c r="G23" i="72" s="1"/>
  <c r="G24" i="72" s="1"/>
  <c r="G25" i="72" s="1"/>
  <c r="G26" i="72" s="1"/>
  <c r="G27" i="72" s="1"/>
  <c r="G28" i="72" s="1"/>
  <c r="G29" i="72" s="1"/>
  <c r="G30" i="72" s="1"/>
  <c r="G31" i="72" s="1"/>
  <c r="G32" i="72" s="1"/>
  <c r="G33" i="72" s="1"/>
  <c r="G34" i="72" s="1"/>
  <c r="G35" i="72" s="1"/>
  <c r="J37" i="78"/>
  <c r="I37" i="78"/>
  <c r="G4" i="78"/>
  <c r="G5" i="78" s="1"/>
  <c r="G6" i="78" s="1"/>
  <c r="G7" i="78" s="1"/>
  <c r="G8" i="78" s="1"/>
  <c r="G9" i="78" s="1"/>
  <c r="G10" i="78" s="1"/>
  <c r="G11" i="78" s="1"/>
  <c r="G12" i="78" s="1"/>
  <c r="G13" i="78" s="1"/>
  <c r="G14" i="78" s="1"/>
  <c r="G15" i="78" s="1"/>
  <c r="G16" i="78" s="1"/>
  <c r="G17" i="78" s="1"/>
  <c r="G18" i="78" s="1"/>
  <c r="G19" i="78" s="1"/>
  <c r="G20" i="78" s="1"/>
  <c r="G21" i="78" s="1"/>
  <c r="G22" i="78" s="1"/>
  <c r="G23" i="78" s="1"/>
  <c r="G24" i="78" s="1"/>
  <c r="G25" i="78" s="1"/>
  <c r="G26" i="78" s="1"/>
  <c r="G27" i="78" s="1"/>
  <c r="G28" i="78" s="1"/>
  <c r="G29" i="78" s="1"/>
  <c r="G30" i="78" s="1"/>
  <c r="G31" i="78" s="1"/>
  <c r="G32" i="78" s="1"/>
  <c r="G33" i="78" s="1"/>
  <c r="G34" i="78" s="1"/>
  <c r="G35" i="78" s="1"/>
  <c r="J37" i="79"/>
  <c r="I37" i="79"/>
  <c r="G4" i="79"/>
  <c r="G5" i="79" s="1"/>
  <c r="G6" i="79" s="1"/>
  <c r="G7" i="79" s="1"/>
  <c r="G8" i="79" s="1"/>
  <c r="G9" i="79" s="1"/>
  <c r="G10" i="79" s="1"/>
  <c r="G11" i="79" s="1"/>
  <c r="G12" i="79" s="1"/>
  <c r="G13" i="79" s="1"/>
  <c r="G14" i="79" s="1"/>
  <c r="G15" i="79" s="1"/>
  <c r="G16" i="79" s="1"/>
  <c r="G17" i="79" s="1"/>
  <c r="G18" i="79" s="1"/>
  <c r="G19" i="79" s="1"/>
  <c r="G20" i="79" s="1"/>
  <c r="G21" i="79" s="1"/>
  <c r="G22" i="79" s="1"/>
  <c r="G23" i="79" s="1"/>
  <c r="G24" i="79" s="1"/>
  <c r="G25" i="79" s="1"/>
  <c r="G26" i="79" s="1"/>
  <c r="G27" i="79" s="1"/>
  <c r="G28" i="79" s="1"/>
  <c r="G29" i="79" s="1"/>
  <c r="G30" i="79" s="1"/>
  <c r="G31" i="79" s="1"/>
  <c r="G32" i="79" s="1"/>
  <c r="G33" i="79" s="1"/>
  <c r="G34" i="79" s="1"/>
  <c r="G35" i="79" s="1"/>
  <c r="G4" i="80"/>
  <c r="G5" i="80" s="1"/>
  <c r="G6" i="80" s="1"/>
  <c r="G7" i="80" s="1"/>
  <c r="G8" i="80" s="1"/>
  <c r="G9" i="80" s="1"/>
  <c r="G10" i="80" s="1"/>
  <c r="G11" i="80" s="1"/>
  <c r="G12" i="80" s="1"/>
  <c r="G13" i="80" s="1"/>
  <c r="G14" i="80" s="1"/>
  <c r="G15" i="80" s="1"/>
  <c r="G16" i="80" s="1"/>
  <c r="G17" i="80" s="1"/>
  <c r="G18" i="80" s="1"/>
  <c r="G19" i="80" s="1"/>
  <c r="G20" i="80" s="1"/>
  <c r="G21" i="80" s="1"/>
  <c r="G22" i="80" s="1"/>
  <c r="G23" i="80" s="1"/>
  <c r="G24" i="80" s="1"/>
  <c r="G25" i="80" s="1"/>
  <c r="G26" i="80" s="1"/>
  <c r="G27" i="80" s="1"/>
  <c r="G28" i="80" s="1"/>
  <c r="G29" i="80" s="1"/>
  <c r="G30" i="80" s="1"/>
  <c r="G31" i="80" s="1"/>
  <c r="G32" i="80" s="1"/>
  <c r="G33" i="80" s="1"/>
  <c r="G34" i="80" s="1"/>
  <c r="G35" i="80" s="1"/>
  <c r="I37" i="81"/>
  <c r="G37" i="81"/>
  <c r="G4" i="81"/>
  <c r="G5" i="81" s="1"/>
  <c r="G6" i="81"/>
  <c r="G7" i="81"/>
  <c r="G8" i="81"/>
  <c r="G9" i="81" s="1"/>
  <c r="G10" i="81" s="1"/>
  <c r="G11" i="81" s="1"/>
  <c r="G12" i="81" s="1"/>
  <c r="G13" i="81" s="1"/>
  <c r="G14" i="81"/>
  <c r="G15" i="81" s="1"/>
  <c r="G16" i="81" s="1"/>
  <c r="G17" i="81" s="1"/>
  <c r="G18" i="81" s="1"/>
  <c r="G19" i="81"/>
  <c r="G20" i="81" s="1"/>
  <c r="G21" i="81" s="1"/>
  <c r="G22" i="81" s="1"/>
  <c r="G23" i="81" s="1"/>
  <c r="G24" i="81" s="1"/>
  <c r="G25" i="81" s="1"/>
  <c r="G26" i="81" s="1"/>
  <c r="G27" i="81" s="1"/>
  <c r="G28" i="81" s="1"/>
  <c r="G29" i="81" s="1"/>
  <c r="G30" i="81" s="1"/>
  <c r="G31" i="81" s="1"/>
  <c r="G32" i="81" s="1"/>
  <c r="G33" i="81" s="1"/>
  <c r="G34" i="81" s="1"/>
  <c r="G35" i="81" s="1"/>
  <c r="N37" i="76"/>
  <c r="G4" i="76"/>
  <c r="G5" i="76" s="1"/>
  <c r="G6" i="76" s="1"/>
  <c r="G7" i="76" s="1"/>
  <c r="G8" i="76" s="1"/>
  <c r="G9" i="76" s="1"/>
  <c r="G10" i="76" s="1"/>
  <c r="G11" i="76" s="1"/>
  <c r="G12" i="76" s="1"/>
  <c r="G13" i="76" s="1"/>
  <c r="G14" i="76" s="1"/>
  <c r="G15" i="76" s="1"/>
  <c r="G16" i="76" s="1"/>
  <c r="G17" i="76" s="1"/>
  <c r="G18" i="76" s="1"/>
  <c r="G19" i="76" s="1"/>
  <c r="G20" i="76" s="1"/>
  <c r="G21" i="76" s="1"/>
  <c r="G22" i="76" s="1"/>
  <c r="G23" i="76" s="1"/>
  <c r="G24" i="76" s="1"/>
  <c r="G25" i="76" s="1"/>
  <c r="G26" i="76" s="1"/>
  <c r="G27" i="76" s="1"/>
  <c r="G28" i="76" s="1"/>
  <c r="G29" i="76" s="1"/>
  <c r="G30" i="76" s="1"/>
  <c r="G31" i="76" s="1"/>
  <c r="G32" i="76" s="1"/>
  <c r="G33" i="76" s="1"/>
  <c r="G34" i="76" s="1"/>
  <c r="G35" i="76" s="1"/>
  <c r="J37" i="71"/>
  <c r="I37" i="71"/>
  <c r="G4" i="71"/>
  <c r="G5" i="71" s="1"/>
  <c r="G6" i="71" s="1"/>
  <c r="G7" i="71" s="1"/>
  <c r="G8" i="71" s="1"/>
  <c r="G9" i="71" s="1"/>
  <c r="G10" i="71" s="1"/>
  <c r="G11" i="71" s="1"/>
  <c r="G12" i="71" s="1"/>
  <c r="G13" i="71" s="1"/>
  <c r="G14" i="71" s="1"/>
  <c r="G15" i="71" s="1"/>
  <c r="G16" i="71" s="1"/>
  <c r="G17" i="71" s="1"/>
  <c r="G18" i="71" s="1"/>
  <c r="G19" i="71" s="1"/>
  <c r="G20" i="71" s="1"/>
  <c r="G21" i="71" s="1"/>
  <c r="G22" i="71" s="1"/>
  <c r="G23" i="71" s="1"/>
  <c r="G24" i="71" s="1"/>
  <c r="G25" i="71" s="1"/>
  <c r="G26" i="71" s="1"/>
  <c r="G27" i="71" s="1"/>
  <c r="G28" i="71" s="1"/>
  <c r="G29" i="71" s="1"/>
  <c r="G30" i="71" s="1"/>
  <c r="G31" i="71" s="1"/>
  <c r="G32" i="71" s="1"/>
  <c r="G33" i="71" s="1"/>
  <c r="G34" i="71" s="1"/>
  <c r="G35" i="71" s="1"/>
  <c r="G4" i="73"/>
  <c r="G5" i="73" s="1"/>
  <c r="G6" i="73" s="1"/>
  <c r="G7" i="73" s="1"/>
  <c r="G8" i="73" s="1"/>
  <c r="G9" i="73" s="1"/>
  <c r="G10" i="73" s="1"/>
  <c r="G11" i="73" s="1"/>
  <c r="G12" i="73" s="1"/>
  <c r="G13" i="73" s="1"/>
  <c r="G14" i="73" s="1"/>
  <c r="G15" i="73" s="1"/>
  <c r="G16" i="73" s="1"/>
  <c r="G17" i="73" s="1"/>
  <c r="G18" i="73" s="1"/>
  <c r="G19" i="73" s="1"/>
  <c r="G20" i="73" s="1"/>
  <c r="G21" i="73" s="1"/>
  <c r="G22" i="73" s="1"/>
  <c r="G23" i="73" s="1"/>
  <c r="G24" i="73" s="1"/>
  <c r="G25" i="73" s="1"/>
  <c r="G26" i="73" s="1"/>
  <c r="G27" i="73" s="1"/>
  <c r="G28" i="73" s="1"/>
  <c r="G29" i="73" s="1"/>
  <c r="G30" i="73" s="1"/>
  <c r="G31" i="73" s="1"/>
  <c r="G32" i="73" s="1"/>
  <c r="G33" i="73" s="1"/>
  <c r="G34" i="73" s="1"/>
  <c r="G35" i="73" s="1"/>
  <c r="G4" i="68"/>
  <c r="G5" i="68"/>
  <c r="G6" i="68" s="1"/>
  <c r="G7" i="68" s="1"/>
  <c r="G8" i="68" s="1"/>
  <c r="G9" i="68" s="1"/>
  <c r="G10" i="68" s="1"/>
  <c r="G11" i="68" s="1"/>
  <c r="G12" i="68" s="1"/>
  <c r="G13" i="68" s="1"/>
  <c r="G14" i="68" s="1"/>
  <c r="G15" i="68" s="1"/>
  <c r="G16" i="68" s="1"/>
  <c r="G17" i="68" s="1"/>
  <c r="G18" i="68" s="1"/>
  <c r="G19" i="68" s="1"/>
  <c r="G20" i="68" s="1"/>
  <c r="G21" i="68" s="1"/>
  <c r="G22" i="68" s="1"/>
  <c r="G23" i="68" s="1"/>
  <c r="G24" i="68" s="1"/>
  <c r="G25" i="68" s="1"/>
  <c r="G26" i="68" s="1"/>
  <c r="G27" i="68" s="1"/>
  <c r="G28" i="68" s="1"/>
  <c r="G29" i="68" s="1"/>
  <c r="G30" i="68" s="1"/>
  <c r="G31" i="68" s="1"/>
  <c r="G32" i="68" s="1"/>
  <c r="G33" i="68" s="1"/>
  <c r="G34" i="68" s="1"/>
  <c r="G35" i="68" s="1"/>
  <c r="G4" i="67"/>
  <c r="G5" i="67" s="1"/>
  <c r="G6" i="67" s="1"/>
  <c r="G7" i="67" s="1"/>
  <c r="G8" i="67" s="1"/>
  <c r="G9" i="67" s="1"/>
  <c r="G10" i="67" s="1"/>
  <c r="G11" i="67" s="1"/>
  <c r="G12" i="67" s="1"/>
  <c r="G13" i="67" s="1"/>
  <c r="G14" i="67" s="1"/>
  <c r="G15" i="67" s="1"/>
  <c r="G16" i="67" s="1"/>
  <c r="G17" i="67" s="1"/>
  <c r="G18" i="67" s="1"/>
  <c r="G19" i="67" s="1"/>
  <c r="G20" i="67" s="1"/>
  <c r="G21" i="67" s="1"/>
  <c r="G22" i="67" s="1"/>
  <c r="G23" i="67" s="1"/>
  <c r="G24" i="67" s="1"/>
  <c r="G25" i="67" s="1"/>
  <c r="G26" i="67" s="1"/>
  <c r="G27" i="67" s="1"/>
  <c r="G28" i="67" s="1"/>
  <c r="G29" i="67" s="1"/>
  <c r="G30" i="67" s="1"/>
  <c r="G31" i="67" s="1"/>
  <c r="G32" i="67" s="1"/>
  <c r="G33" i="67" s="1"/>
  <c r="G34" i="67" s="1"/>
  <c r="G35" i="67" s="1"/>
  <c r="G4" i="63"/>
  <c r="G5" i="63" s="1"/>
  <c r="G6" i="63" s="1"/>
  <c r="G7" i="63" s="1"/>
  <c r="G8" i="63" s="1"/>
  <c r="G9" i="63" s="1"/>
  <c r="G10" i="63" s="1"/>
  <c r="G11" i="63" s="1"/>
  <c r="G12" i="63" s="1"/>
  <c r="G13" i="63" s="1"/>
  <c r="G14" i="63" s="1"/>
  <c r="G15" i="63" s="1"/>
  <c r="G16" i="63" s="1"/>
  <c r="G17" i="63" s="1"/>
  <c r="G18" i="63" s="1"/>
  <c r="G19" i="63" s="1"/>
  <c r="G20" i="63" s="1"/>
  <c r="G21" i="63" s="1"/>
  <c r="G22" i="63" s="1"/>
  <c r="G23" i="63" s="1"/>
  <c r="G24" i="63" s="1"/>
  <c r="G25" i="63" s="1"/>
  <c r="G26" i="63" s="1"/>
  <c r="G27" i="63" s="1"/>
  <c r="G28" i="63" s="1"/>
  <c r="G29" i="63" s="1"/>
  <c r="G30" i="63" s="1"/>
  <c r="G31" i="63" s="1"/>
  <c r="G32" i="63" s="1"/>
  <c r="G33" i="63" s="1"/>
  <c r="G34" i="63" s="1"/>
  <c r="G35" i="63" s="1"/>
  <c r="G4" i="66"/>
  <c r="G5" i="66"/>
  <c r="G6" i="66" s="1"/>
  <c r="G7" i="66" s="1"/>
  <c r="G8" i="66" s="1"/>
  <c r="G9" i="66" s="1"/>
  <c r="G10" i="66" s="1"/>
  <c r="G11" i="66" s="1"/>
  <c r="G12" i="66" s="1"/>
  <c r="G13" i="66" s="1"/>
  <c r="G14" i="66" s="1"/>
  <c r="G15" i="66" s="1"/>
  <c r="G16" i="66" s="1"/>
  <c r="G17" i="66" s="1"/>
  <c r="G18" i="66" s="1"/>
  <c r="G19" i="66" s="1"/>
  <c r="G20" i="66" s="1"/>
  <c r="G21" i="66" s="1"/>
  <c r="G22" i="66" s="1"/>
  <c r="G23" i="66" s="1"/>
  <c r="G24" i="66" s="1"/>
  <c r="G25" i="66" s="1"/>
  <c r="G26" i="66" s="1"/>
  <c r="G27" i="66" s="1"/>
  <c r="G28" i="66" s="1"/>
  <c r="G29" i="66" s="1"/>
  <c r="G30" i="66" s="1"/>
  <c r="G31" i="66" s="1"/>
  <c r="G32" i="66" s="1"/>
  <c r="G33" i="66" s="1"/>
  <c r="G34" i="66" s="1"/>
  <c r="G35" i="66" s="1"/>
  <c r="G4" i="62"/>
  <c r="G5" i="62" s="1"/>
  <c r="G6" i="62" s="1"/>
  <c r="G7" i="62" s="1"/>
  <c r="G8" i="62" s="1"/>
  <c r="G9" i="62" s="1"/>
  <c r="G10" i="62" s="1"/>
  <c r="G11" i="62" s="1"/>
  <c r="G12" i="62" s="1"/>
  <c r="G13" i="62" s="1"/>
  <c r="G14" i="62" s="1"/>
  <c r="G15" i="62" s="1"/>
  <c r="G16" i="62" s="1"/>
  <c r="G17" i="62" s="1"/>
  <c r="G18" i="62" s="1"/>
  <c r="G19" i="62" s="1"/>
  <c r="G20" i="62" s="1"/>
  <c r="G21" i="62" s="1"/>
  <c r="G22" i="62" s="1"/>
  <c r="G23" i="62" s="1"/>
  <c r="G24" i="62" s="1"/>
  <c r="G25" i="62" s="1"/>
  <c r="G26" i="62" s="1"/>
  <c r="G27" i="62" s="1"/>
  <c r="G28" i="62" s="1"/>
  <c r="G29" i="62" s="1"/>
  <c r="G30" i="62" s="1"/>
  <c r="G31" i="62" s="1"/>
  <c r="G32" i="62" s="1"/>
  <c r="G33" i="62" s="1"/>
  <c r="G34" i="62" s="1"/>
  <c r="G35" i="62" s="1"/>
  <c r="G4" i="61"/>
  <c r="G5" i="61" s="1"/>
  <c r="G6" i="61" s="1"/>
  <c r="G7" i="61" s="1"/>
  <c r="G8" i="61" s="1"/>
  <c r="G9" i="61" s="1"/>
  <c r="G10" i="61" s="1"/>
  <c r="G11" i="61" s="1"/>
  <c r="G12" i="61" s="1"/>
  <c r="G13" i="61" s="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G29" i="61" s="1"/>
  <c r="G30" i="61" s="1"/>
  <c r="G31" i="61" s="1"/>
  <c r="G32" i="61" s="1"/>
  <c r="G33" i="61" s="1"/>
  <c r="G34" i="61" s="1"/>
  <c r="G35" i="61" s="1"/>
  <c r="G4" i="60"/>
  <c r="G5" i="60" s="1"/>
  <c r="G6" i="60" s="1"/>
  <c r="G7" i="60" s="1"/>
  <c r="G8" i="60" s="1"/>
  <c r="G9" i="60" s="1"/>
  <c r="G10" i="60" s="1"/>
  <c r="G11" i="60" s="1"/>
  <c r="G12" i="60" s="1"/>
  <c r="G13" i="60" s="1"/>
  <c r="G14" i="60" s="1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G29" i="60" s="1"/>
  <c r="G30" i="60" s="1"/>
  <c r="G31" i="60" s="1"/>
  <c r="G32" i="60" s="1"/>
  <c r="G33" i="60" s="1"/>
  <c r="G34" i="60" s="1"/>
  <c r="G35" i="60" s="1"/>
  <c r="G4" i="69"/>
  <c r="G5" i="69" s="1"/>
  <c r="G6" i="69"/>
  <c r="G7" i="69" s="1"/>
  <c r="G8" i="69" s="1"/>
  <c r="G9" i="69" s="1"/>
  <c r="G10" i="69" s="1"/>
  <c r="G11" i="69" s="1"/>
  <c r="G12" i="69" s="1"/>
  <c r="G13" i="69" s="1"/>
  <c r="G14" i="69" s="1"/>
  <c r="G15" i="69" s="1"/>
  <c r="G16" i="69" s="1"/>
  <c r="G17" i="69" s="1"/>
  <c r="G18" i="69" s="1"/>
  <c r="G19" i="69" s="1"/>
  <c r="G20" i="69" s="1"/>
  <c r="G21" i="69" s="1"/>
  <c r="G22" i="69" s="1"/>
  <c r="G23" i="69" s="1"/>
  <c r="G24" i="69" s="1"/>
  <c r="G25" i="69" s="1"/>
  <c r="G26" i="69" s="1"/>
  <c r="G27" i="69" s="1"/>
  <c r="G28" i="69" s="1"/>
  <c r="G29" i="69" s="1"/>
  <c r="G30" i="69" s="1"/>
  <c r="G31" i="69" s="1"/>
  <c r="G32" i="69" s="1"/>
  <c r="G33" i="69" s="1"/>
  <c r="G34" i="69" s="1"/>
  <c r="G35" i="69" s="1"/>
  <c r="G4" i="59"/>
  <c r="G5" i="59" s="1"/>
  <c r="G6" i="59" s="1"/>
  <c r="G7" i="59" s="1"/>
  <c r="G8" i="59" s="1"/>
  <c r="G9" i="59" s="1"/>
  <c r="G10" i="59" s="1"/>
  <c r="G11" i="59" s="1"/>
  <c r="G12" i="59" s="1"/>
  <c r="G13" i="59" s="1"/>
  <c r="G14" i="59" s="1"/>
  <c r="G15" i="59" s="1"/>
  <c r="G16" i="59" s="1"/>
  <c r="G17" i="59" s="1"/>
  <c r="G18" i="59" s="1"/>
  <c r="G19" i="59" s="1"/>
  <c r="G20" i="59" s="1"/>
  <c r="G21" i="59" s="1"/>
  <c r="G22" i="59" s="1"/>
  <c r="G23" i="59" s="1"/>
  <c r="G24" i="59" s="1"/>
  <c r="G25" i="59" s="1"/>
  <c r="G26" i="59" s="1"/>
  <c r="G27" i="59" s="1"/>
  <c r="G28" i="59" s="1"/>
  <c r="G29" i="59" s="1"/>
  <c r="G30" i="59" s="1"/>
  <c r="G31" i="59" s="1"/>
  <c r="G32" i="59" s="1"/>
  <c r="G33" i="59" s="1"/>
  <c r="G34" i="59" s="1"/>
  <c r="G35" i="59" s="1"/>
  <c r="G4" i="57"/>
  <c r="G5" i="57" s="1"/>
  <c r="G6" i="57" s="1"/>
  <c r="G7" i="57" s="1"/>
  <c r="G8" i="57" s="1"/>
  <c r="G9" i="57" s="1"/>
  <c r="G10" i="57" s="1"/>
  <c r="G11" i="57" s="1"/>
  <c r="G12" i="57" s="1"/>
  <c r="G13" i="57" s="1"/>
  <c r="G14" i="57" s="1"/>
  <c r="G15" i="57" s="1"/>
  <c r="G16" i="57" s="1"/>
  <c r="G17" i="57" s="1"/>
  <c r="G18" i="57" s="1"/>
  <c r="G19" i="57" s="1"/>
  <c r="G20" i="57" s="1"/>
  <c r="G21" i="57" s="1"/>
  <c r="G22" i="57" s="1"/>
  <c r="G23" i="57" s="1"/>
  <c r="G24" i="57" s="1"/>
  <c r="G25" i="57" s="1"/>
  <c r="G26" i="57" s="1"/>
  <c r="G27" i="57" s="1"/>
  <c r="G28" i="57" s="1"/>
  <c r="G29" i="57" s="1"/>
  <c r="G30" i="57" s="1"/>
  <c r="G31" i="57" s="1"/>
  <c r="G32" i="57" s="1"/>
  <c r="G33" i="57" s="1"/>
  <c r="G34" i="57" s="1"/>
  <c r="G35" i="57" s="1"/>
  <c r="G4" i="55"/>
  <c r="G5" i="55"/>
  <c r="G6" i="55" s="1"/>
  <c r="G7" i="55" s="1"/>
  <c r="G8" i="55" s="1"/>
  <c r="G9" i="55" s="1"/>
  <c r="G10" i="55" s="1"/>
  <c r="G11" i="55" s="1"/>
  <c r="G12" i="55" s="1"/>
  <c r="G13" i="55" s="1"/>
  <c r="G14" i="55" s="1"/>
  <c r="G15" i="55" s="1"/>
  <c r="G16" i="55" s="1"/>
  <c r="G17" i="55" s="1"/>
  <c r="G18" i="55" s="1"/>
  <c r="G19" i="55" s="1"/>
  <c r="G20" i="55" s="1"/>
  <c r="G21" i="55" s="1"/>
  <c r="G22" i="55" s="1"/>
  <c r="G23" i="55" s="1"/>
  <c r="G24" i="55" s="1"/>
  <c r="G25" i="55" s="1"/>
  <c r="G26" i="55" s="1"/>
  <c r="G27" i="55" s="1"/>
  <c r="G28" i="55" s="1"/>
  <c r="G29" i="55" s="1"/>
  <c r="G30" i="55" s="1"/>
  <c r="G31" i="55" s="1"/>
  <c r="G32" i="55" s="1"/>
  <c r="G33" i="55" s="1"/>
  <c r="G34" i="55" s="1"/>
  <c r="G35" i="55" s="1"/>
  <c r="G4" i="54"/>
  <c r="G5" i="54" s="1"/>
  <c r="G6" i="54" s="1"/>
  <c r="G7" i="54" s="1"/>
  <c r="G8" i="54" s="1"/>
  <c r="G9" i="54" s="1"/>
  <c r="G10" i="54" s="1"/>
  <c r="G11" i="54" s="1"/>
  <c r="G12" i="54" s="1"/>
  <c r="G13" i="54" s="1"/>
  <c r="G14" i="54" s="1"/>
  <c r="G15" i="54" s="1"/>
  <c r="G16" i="54" s="1"/>
  <c r="G17" i="54" s="1"/>
  <c r="G18" i="54" s="1"/>
  <c r="G19" i="54" s="1"/>
  <c r="G20" i="54" s="1"/>
  <c r="G21" i="54" s="1"/>
  <c r="G22" i="54" s="1"/>
  <c r="G23" i="54" s="1"/>
  <c r="G24" i="54" s="1"/>
  <c r="G25" i="54" s="1"/>
  <c r="G26" i="54" s="1"/>
  <c r="G27" i="54" s="1"/>
  <c r="G28" i="54" s="1"/>
  <c r="G29" i="54" s="1"/>
  <c r="G30" i="54" s="1"/>
  <c r="G31" i="54" s="1"/>
  <c r="G32" i="54" s="1"/>
  <c r="G33" i="54" s="1"/>
  <c r="G34" i="54" s="1"/>
  <c r="G35" i="54" s="1"/>
  <c r="G4" i="53"/>
  <c r="G5" i="53" s="1"/>
  <c r="G6" i="53" s="1"/>
  <c r="G7" i="53" s="1"/>
  <c r="G8" i="53" s="1"/>
  <c r="G9" i="53" s="1"/>
  <c r="G10" i="53" s="1"/>
  <c r="G11" i="53" s="1"/>
  <c r="G12" i="53" s="1"/>
  <c r="G13" i="53" s="1"/>
  <c r="G14" i="53" s="1"/>
  <c r="G15" i="53" s="1"/>
  <c r="G16" i="53" s="1"/>
  <c r="G17" i="53" s="1"/>
  <c r="G18" i="53" s="1"/>
  <c r="G19" i="53" s="1"/>
  <c r="G20" i="53" s="1"/>
  <c r="G21" i="53" s="1"/>
  <c r="G22" i="53" s="1"/>
  <c r="G23" i="53" s="1"/>
  <c r="G24" i="53" s="1"/>
  <c r="G25" i="53" s="1"/>
  <c r="G26" i="53" s="1"/>
  <c r="G27" i="53" s="1"/>
  <c r="G28" i="53" s="1"/>
  <c r="G29" i="53" s="1"/>
  <c r="G30" i="53" s="1"/>
  <c r="G31" i="53" s="1"/>
  <c r="G32" i="53" s="1"/>
  <c r="G33" i="53" s="1"/>
  <c r="G34" i="53" s="1"/>
  <c r="G35" i="53" s="1"/>
  <c r="G4" i="51"/>
  <c r="G5" i="51" s="1"/>
  <c r="G6" i="51"/>
  <c r="G7" i="51" s="1"/>
  <c r="G8" i="51" s="1"/>
  <c r="G9" i="51" s="1"/>
  <c r="G10" i="51" s="1"/>
  <c r="G11" i="51" s="1"/>
  <c r="G12" i="51" s="1"/>
  <c r="G13" i="51" s="1"/>
  <c r="G14" i="51" s="1"/>
  <c r="G15" i="51" s="1"/>
  <c r="G16" i="51" s="1"/>
  <c r="G17" i="51" s="1"/>
  <c r="G18" i="51" s="1"/>
  <c r="G19" i="51" s="1"/>
  <c r="G20" i="51" s="1"/>
  <c r="G21" i="51" s="1"/>
  <c r="G22" i="51" s="1"/>
  <c r="G23" i="51" s="1"/>
  <c r="G24" i="51" s="1"/>
  <c r="G25" i="51" s="1"/>
  <c r="G26" i="51" s="1"/>
  <c r="G27" i="51" s="1"/>
  <c r="G28" i="51" s="1"/>
  <c r="G29" i="51" s="1"/>
  <c r="G30" i="51" s="1"/>
  <c r="G31" i="51" s="1"/>
  <c r="G32" i="51" s="1"/>
  <c r="G33" i="51" s="1"/>
  <c r="G34" i="51" s="1"/>
  <c r="G35" i="51" s="1"/>
  <c r="G4" i="50"/>
  <c r="G5" i="50"/>
  <c r="G6" i="50" s="1"/>
  <c r="G7" i="50" s="1"/>
  <c r="G8" i="50" s="1"/>
  <c r="G9" i="50" s="1"/>
  <c r="G10" i="50" s="1"/>
  <c r="G11" i="50" s="1"/>
  <c r="G12" i="50" s="1"/>
  <c r="G13" i="50" s="1"/>
  <c r="G14" i="50" s="1"/>
  <c r="G15" i="50" s="1"/>
  <c r="G16" i="50" s="1"/>
  <c r="G17" i="50" s="1"/>
  <c r="G18" i="50" s="1"/>
  <c r="G19" i="50" s="1"/>
  <c r="G20" i="50" s="1"/>
  <c r="G21" i="50" s="1"/>
  <c r="G22" i="50" s="1"/>
  <c r="G23" i="50" s="1"/>
  <c r="G24" i="50" s="1"/>
  <c r="G25" i="50" s="1"/>
  <c r="G26" i="50" s="1"/>
  <c r="G27" i="50" s="1"/>
  <c r="G28" i="50" s="1"/>
  <c r="G29" i="50" s="1"/>
  <c r="G30" i="50" s="1"/>
  <c r="G31" i="50" s="1"/>
  <c r="G32" i="50" s="1"/>
  <c r="G33" i="50" s="1"/>
  <c r="G34" i="50" s="1"/>
  <c r="G35" i="50" s="1"/>
  <c r="G4" i="49"/>
  <c r="G5" i="49" s="1"/>
  <c r="G6" i="49" s="1"/>
  <c r="G7" i="49" s="1"/>
  <c r="G8" i="49" s="1"/>
  <c r="G9" i="49" s="1"/>
  <c r="G10" i="49" s="1"/>
  <c r="G11" i="49" s="1"/>
  <c r="G12" i="49" s="1"/>
  <c r="G13" i="49" s="1"/>
  <c r="G14" i="49" s="1"/>
  <c r="G15" i="49" s="1"/>
  <c r="G16" i="49" s="1"/>
  <c r="G17" i="49" s="1"/>
  <c r="G18" i="49" s="1"/>
  <c r="G19" i="49" s="1"/>
  <c r="G20" i="49" s="1"/>
  <c r="G21" i="49" s="1"/>
  <c r="G22" i="49" s="1"/>
  <c r="G23" i="49" s="1"/>
  <c r="G24" i="49" s="1"/>
  <c r="G25" i="49" s="1"/>
  <c r="G26" i="49" s="1"/>
  <c r="G27" i="49" s="1"/>
  <c r="G28" i="49" s="1"/>
  <c r="G29" i="49" s="1"/>
  <c r="G30" i="49" s="1"/>
  <c r="G31" i="49" s="1"/>
  <c r="G32" i="49" s="1"/>
  <c r="G33" i="49" s="1"/>
  <c r="G34" i="49" s="1"/>
  <c r="G35" i="49" s="1"/>
  <c r="G4" i="47"/>
  <c r="G5" i="47" s="1"/>
  <c r="G6" i="47" s="1"/>
  <c r="G7" i="47" s="1"/>
  <c r="G8" i="47" s="1"/>
  <c r="G9" i="47" s="1"/>
  <c r="G10" i="47" s="1"/>
  <c r="G11" i="47" s="1"/>
  <c r="G12" i="47" s="1"/>
  <c r="G13" i="47" s="1"/>
  <c r="G14" i="47" s="1"/>
  <c r="G15" i="47" s="1"/>
  <c r="G16" i="47" s="1"/>
  <c r="G17" i="47" s="1"/>
  <c r="G18" i="47" s="1"/>
  <c r="G19" i="47" s="1"/>
  <c r="G20" i="47" s="1"/>
  <c r="G21" i="47" s="1"/>
  <c r="G22" i="47" s="1"/>
  <c r="G23" i="47" s="1"/>
  <c r="G24" i="47" s="1"/>
  <c r="G25" i="47" s="1"/>
  <c r="G26" i="47" s="1"/>
  <c r="G27" i="47" s="1"/>
  <c r="G28" i="47" s="1"/>
  <c r="G29" i="47" s="1"/>
  <c r="G30" i="47" s="1"/>
  <c r="G31" i="47" s="1"/>
  <c r="G32" i="47" s="1"/>
  <c r="G33" i="47" s="1"/>
  <c r="G34" i="47" s="1"/>
  <c r="G35" i="47" s="1"/>
  <c r="G4" i="45"/>
  <c r="G5" i="45" s="1"/>
  <c r="G6" i="45" s="1"/>
  <c r="G7" i="45" s="1"/>
  <c r="G8" i="45" s="1"/>
  <c r="G9" i="45" s="1"/>
  <c r="G10" i="45" s="1"/>
  <c r="G11" i="45" s="1"/>
  <c r="G12" i="45" s="1"/>
  <c r="G13" i="45" s="1"/>
  <c r="G14" i="45" s="1"/>
  <c r="G15" i="45" s="1"/>
  <c r="G16" i="45" s="1"/>
  <c r="G17" i="45" s="1"/>
  <c r="G18" i="45" s="1"/>
  <c r="G19" i="45" s="1"/>
  <c r="G20" i="45" s="1"/>
  <c r="G21" i="45" s="1"/>
  <c r="G22" i="45" s="1"/>
  <c r="G23" i="45" s="1"/>
  <c r="G24" i="45" s="1"/>
  <c r="G25" i="45" s="1"/>
  <c r="G26" i="45" s="1"/>
  <c r="G27" i="45" s="1"/>
  <c r="G28" i="45" s="1"/>
  <c r="G29" i="45" s="1"/>
  <c r="G30" i="45" s="1"/>
  <c r="G31" i="45" s="1"/>
  <c r="G32" i="45" s="1"/>
  <c r="G33" i="45" s="1"/>
  <c r="G4" i="44"/>
  <c r="G5" i="44" s="1"/>
  <c r="G6" i="44" s="1"/>
  <c r="G7" i="44" s="1"/>
  <c r="G8" i="44" s="1"/>
  <c r="G9" i="44" s="1"/>
  <c r="G10" i="44" s="1"/>
  <c r="G11" i="44" s="1"/>
  <c r="G12" i="44" s="1"/>
  <c r="G13" i="44" s="1"/>
  <c r="G14" i="44" s="1"/>
  <c r="G15" i="44" s="1"/>
  <c r="G16" i="44" s="1"/>
  <c r="G17" i="44" s="1"/>
  <c r="G18" i="44" s="1"/>
  <c r="G19" i="44" s="1"/>
  <c r="G20" i="44" s="1"/>
  <c r="G21" i="44" s="1"/>
  <c r="G22" i="44" s="1"/>
  <c r="G23" i="44" s="1"/>
  <c r="G24" i="44" s="1"/>
  <c r="G25" i="44" s="1"/>
  <c r="G26" i="44" s="1"/>
  <c r="G27" i="44" s="1"/>
  <c r="G28" i="44" s="1"/>
  <c r="G29" i="44" s="1"/>
  <c r="G30" i="44" s="1"/>
  <c r="G31" i="44" s="1"/>
  <c r="G32" i="44" s="1"/>
  <c r="G33" i="44" s="1"/>
  <c r="G34" i="44" s="1"/>
  <c r="G35" i="44" s="1"/>
  <c r="G4" i="43"/>
  <c r="G5" i="43" s="1"/>
  <c r="G6" i="43" s="1"/>
  <c r="G7" i="43" s="1"/>
  <c r="G8" i="43" s="1"/>
  <c r="G9" i="43" s="1"/>
  <c r="G10" i="43" s="1"/>
  <c r="G11" i="43" s="1"/>
  <c r="G12" i="43" s="1"/>
  <c r="G13" i="43" s="1"/>
  <c r="G14" i="43" s="1"/>
  <c r="G15" i="43" s="1"/>
  <c r="G16" i="43" s="1"/>
  <c r="G17" i="43" s="1"/>
  <c r="G18" i="43" s="1"/>
  <c r="G19" i="43" s="1"/>
  <c r="G20" i="43" s="1"/>
  <c r="G21" i="43" s="1"/>
  <c r="G22" i="43" s="1"/>
  <c r="G23" i="43" s="1"/>
  <c r="G24" i="43" s="1"/>
  <c r="G25" i="43" s="1"/>
  <c r="G26" i="43" s="1"/>
  <c r="G27" i="43" s="1"/>
  <c r="G28" i="43" s="1"/>
  <c r="G29" i="43" s="1"/>
  <c r="G30" i="43" s="1"/>
  <c r="G31" i="43" s="1"/>
  <c r="G32" i="43" s="1"/>
  <c r="G33" i="43" s="1"/>
  <c r="G34" i="43" s="1"/>
  <c r="G35" i="43" s="1"/>
  <c r="G4" i="42"/>
  <c r="G5" i="42" s="1"/>
  <c r="G6" i="42" s="1"/>
  <c r="G7" i="42" s="1"/>
  <c r="G8" i="42" s="1"/>
  <c r="G9" i="42" s="1"/>
  <c r="G10" i="42" s="1"/>
  <c r="G11" i="42" s="1"/>
  <c r="G12" i="42" s="1"/>
  <c r="G13" i="42" s="1"/>
  <c r="G14" i="42" s="1"/>
  <c r="G15" i="42" s="1"/>
  <c r="G16" i="42" s="1"/>
  <c r="G17" i="42" s="1"/>
  <c r="G18" i="42" s="1"/>
  <c r="G19" i="42" s="1"/>
  <c r="G20" i="42" s="1"/>
  <c r="G21" i="42" s="1"/>
  <c r="G22" i="42" s="1"/>
  <c r="G23" i="42" s="1"/>
  <c r="G24" i="42" s="1"/>
  <c r="G25" i="42" s="1"/>
  <c r="G26" i="42" s="1"/>
  <c r="G27" i="42" s="1"/>
  <c r="G28" i="42" s="1"/>
  <c r="G29" i="42" s="1"/>
  <c r="G30" i="42" s="1"/>
  <c r="G31" i="42" s="1"/>
  <c r="G32" i="42" s="1"/>
  <c r="G33" i="42" s="1"/>
  <c r="G34" i="42" s="1"/>
  <c r="G35" i="42" s="1"/>
  <c r="G4" i="41"/>
  <c r="G5" i="41" s="1"/>
  <c r="G6" i="41" s="1"/>
  <c r="G7" i="41" s="1"/>
  <c r="G8" i="41" s="1"/>
  <c r="G9" i="41" s="1"/>
  <c r="G10" i="41" s="1"/>
  <c r="G11" i="41" s="1"/>
  <c r="G12" i="41" s="1"/>
  <c r="G13" i="41" s="1"/>
  <c r="G14" i="41" s="1"/>
  <c r="G15" i="41" s="1"/>
  <c r="G16" i="41" s="1"/>
  <c r="G17" i="41" s="1"/>
  <c r="G18" i="41" s="1"/>
  <c r="G19" i="41" s="1"/>
  <c r="G20" i="41" s="1"/>
  <c r="G21" i="41" s="1"/>
  <c r="G22" i="41" s="1"/>
  <c r="G23" i="41" s="1"/>
  <c r="G24" i="41" s="1"/>
  <c r="G25" i="41" s="1"/>
  <c r="G26" i="41" s="1"/>
  <c r="G27" i="41" s="1"/>
  <c r="G28" i="41" s="1"/>
  <c r="G29" i="41" s="1"/>
  <c r="G30" i="41" s="1"/>
  <c r="G31" i="41" s="1"/>
  <c r="G32" i="41" s="1"/>
  <c r="G33" i="41" s="1"/>
  <c r="G34" i="41" s="1"/>
  <c r="G35" i="41" s="1"/>
  <c r="G4" i="40"/>
  <c r="G5" i="40" s="1"/>
  <c r="G6" i="40" s="1"/>
  <c r="G7" i="40" s="1"/>
  <c r="G8" i="40" s="1"/>
  <c r="G9" i="40" s="1"/>
  <c r="G10" i="40" s="1"/>
  <c r="G11" i="40" s="1"/>
  <c r="G12" i="40" s="1"/>
  <c r="G13" i="40" s="1"/>
  <c r="G14" i="40" s="1"/>
  <c r="G15" i="40" s="1"/>
  <c r="G16" i="40" s="1"/>
  <c r="G17" i="40" s="1"/>
  <c r="G18" i="40" s="1"/>
  <c r="G19" i="40" s="1"/>
  <c r="G20" i="40" s="1"/>
  <c r="G21" i="40" s="1"/>
  <c r="G22" i="40" s="1"/>
  <c r="G23" i="40" s="1"/>
  <c r="G24" i="40" s="1"/>
  <c r="G25" i="40" s="1"/>
  <c r="G26" i="40" s="1"/>
  <c r="G27" i="40" s="1"/>
  <c r="G28" i="40" s="1"/>
  <c r="G29" i="40" s="1"/>
  <c r="G30" i="40" s="1"/>
  <c r="G31" i="40" s="1"/>
  <c r="G32" i="40" s="1"/>
  <c r="G33" i="40" s="1"/>
  <c r="G34" i="40" s="1"/>
  <c r="G35" i="40" s="1"/>
  <c r="G4" i="39"/>
  <c r="G5" i="39"/>
  <c r="G6" i="39" s="1"/>
  <c r="G7" i="39" s="1"/>
  <c r="G8" i="39" s="1"/>
  <c r="G9" i="39" s="1"/>
  <c r="G10" i="39" s="1"/>
  <c r="G11" i="39" s="1"/>
  <c r="G12" i="39" s="1"/>
  <c r="G13" i="39" s="1"/>
  <c r="G14" i="39" s="1"/>
  <c r="G15" i="39" s="1"/>
  <c r="G16" i="39" s="1"/>
  <c r="G17" i="39" s="1"/>
  <c r="G18" i="39" s="1"/>
  <c r="G19" i="39" s="1"/>
  <c r="G20" i="39" s="1"/>
  <c r="G21" i="39" s="1"/>
  <c r="G22" i="39" s="1"/>
  <c r="G23" i="39" s="1"/>
  <c r="G24" i="39" s="1"/>
  <c r="G25" i="39" s="1"/>
  <c r="G26" i="39" s="1"/>
  <c r="G27" i="39" s="1"/>
  <c r="G28" i="39" s="1"/>
  <c r="G29" i="39" s="1"/>
  <c r="G30" i="39" s="1"/>
  <c r="G31" i="39" s="1"/>
  <c r="G32" i="39" s="1"/>
  <c r="G33" i="39" s="1"/>
  <c r="G34" i="39" s="1"/>
  <c r="G35" i="39" s="1"/>
  <c r="G4" i="38"/>
  <c r="G5" i="38"/>
  <c r="G6" i="38" s="1"/>
  <c r="G7" i="38" s="1"/>
  <c r="G8" i="38" s="1"/>
  <c r="G9" i="38" s="1"/>
  <c r="G10" i="38" s="1"/>
  <c r="G11" i="38" s="1"/>
  <c r="G12" i="38" s="1"/>
  <c r="G13" i="38" s="1"/>
  <c r="G14" i="38" s="1"/>
  <c r="G15" i="38" s="1"/>
  <c r="G16" i="38" s="1"/>
  <c r="G17" i="38" s="1"/>
  <c r="G18" i="38" s="1"/>
  <c r="G19" i="38" s="1"/>
  <c r="G20" i="38" s="1"/>
  <c r="G21" i="38" s="1"/>
  <c r="G22" i="38" s="1"/>
  <c r="G23" i="38" s="1"/>
  <c r="G24" i="38" s="1"/>
  <c r="G25" i="38" s="1"/>
  <c r="G26" i="38" s="1"/>
  <c r="G27" i="38" s="1"/>
  <c r="G28" i="38" s="1"/>
  <c r="G29" i="38" s="1"/>
  <c r="G30" i="38" s="1"/>
  <c r="G31" i="38" s="1"/>
  <c r="G32" i="38" s="1"/>
  <c r="G33" i="38" s="1"/>
  <c r="G34" i="38" s="1"/>
  <c r="G35" i="38" s="1"/>
  <c r="G4" i="37"/>
  <c r="G5" i="37" s="1"/>
  <c r="G6" i="37" s="1"/>
  <c r="G7" i="37" s="1"/>
  <c r="G8" i="37" s="1"/>
  <c r="G9" i="37" s="1"/>
  <c r="G10" i="37" s="1"/>
  <c r="G11" i="37" s="1"/>
  <c r="G12" i="37" s="1"/>
  <c r="G13" i="37" s="1"/>
  <c r="G14" i="37" s="1"/>
  <c r="G15" i="37" s="1"/>
  <c r="G16" i="37" s="1"/>
  <c r="G17" i="37" s="1"/>
  <c r="G18" i="37" s="1"/>
  <c r="G19" i="37" s="1"/>
  <c r="G20" i="37" s="1"/>
  <c r="G21" i="37" s="1"/>
  <c r="G22" i="37" s="1"/>
  <c r="G23" i="37" s="1"/>
  <c r="G24" i="37" s="1"/>
  <c r="G25" i="37" s="1"/>
  <c r="G26" i="37" s="1"/>
  <c r="G27" i="37" s="1"/>
  <c r="G28" i="37" s="1"/>
  <c r="G29" i="37" s="1"/>
  <c r="G30" i="37" s="1"/>
  <c r="G31" i="37" s="1"/>
  <c r="G32" i="37" s="1"/>
  <c r="G33" i="37" s="1"/>
  <c r="G34" i="37" s="1"/>
  <c r="G35" i="37" s="1"/>
  <c r="G4" i="35"/>
  <c r="G5" i="35" s="1"/>
  <c r="G6" i="35" s="1"/>
  <c r="G7" i="35" s="1"/>
  <c r="G8" i="35" s="1"/>
  <c r="G9" i="35" s="1"/>
  <c r="G10" i="35" s="1"/>
  <c r="G11" i="35" s="1"/>
  <c r="G12" i="35" s="1"/>
  <c r="G13" i="35" s="1"/>
  <c r="G14" i="35" s="1"/>
  <c r="G15" i="35" s="1"/>
  <c r="G16" i="35" s="1"/>
  <c r="G17" i="35" s="1"/>
  <c r="G18" i="35" s="1"/>
  <c r="G19" i="35" s="1"/>
  <c r="G20" i="35" s="1"/>
  <c r="G21" i="35" s="1"/>
  <c r="G22" i="35" s="1"/>
  <c r="G23" i="35" s="1"/>
  <c r="G24" i="35" s="1"/>
  <c r="G25" i="35" s="1"/>
  <c r="G26" i="35" s="1"/>
  <c r="G27" i="35" s="1"/>
  <c r="G28" i="35" s="1"/>
  <c r="G29" i="35" s="1"/>
  <c r="G30" i="35" s="1"/>
  <c r="G31" i="35" s="1"/>
  <c r="G32" i="35" s="1"/>
  <c r="G33" i="35" s="1"/>
  <c r="G34" i="35" s="1"/>
  <c r="G35" i="35" s="1"/>
  <c r="G4" i="34"/>
  <c r="G5" i="34" s="1"/>
  <c r="G6" i="34" s="1"/>
  <c r="G7" i="34" s="1"/>
  <c r="G8" i="34" s="1"/>
  <c r="G9" i="34" s="1"/>
  <c r="G10" i="34" s="1"/>
  <c r="G11" i="34" s="1"/>
  <c r="G12" i="34" s="1"/>
  <c r="G13" i="34" s="1"/>
  <c r="G14" i="34" s="1"/>
  <c r="G15" i="34" s="1"/>
  <c r="G16" i="34" s="1"/>
  <c r="G17" i="34" s="1"/>
  <c r="G18" i="34" s="1"/>
  <c r="G19" i="34" s="1"/>
  <c r="G20" i="34" s="1"/>
  <c r="G21" i="34" s="1"/>
  <c r="G22" i="34" s="1"/>
  <c r="G23" i="34" s="1"/>
  <c r="G24" i="34" s="1"/>
  <c r="G25" i="34" s="1"/>
  <c r="G26" i="34" s="1"/>
  <c r="G27" i="34" s="1"/>
  <c r="G28" i="34" s="1"/>
  <c r="G29" i="34" s="1"/>
  <c r="G30" i="34" s="1"/>
  <c r="G31" i="34" s="1"/>
  <c r="G32" i="34" s="1"/>
  <c r="G33" i="34" s="1"/>
  <c r="G34" i="34" s="1"/>
  <c r="G35" i="34" s="1"/>
  <c r="G4" i="33"/>
  <c r="G5" i="33" s="1"/>
  <c r="G6" i="33" s="1"/>
  <c r="G7" i="33" s="1"/>
  <c r="G8" i="33" s="1"/>
  <c r="G9" i="33" s="1"/>
  <c r="G10" i="33" s="1"/>
  <c r="G11" i="33" s="1"/>
  <c r="G12" i="33" s="1"/>
  <c r="G13" i="33" s="1"/>
  <c r="G14" i="33" s="1"/>
  <c r="G15" i="33" s="1"/>
  <c r="G16" i="33" s="1"/>
  <c r="G17" i="33" s="1"/>
  <c r="G18" i="33" s="1"/>
  <c r="G19" i="33" s="1"/>
  <c r="G20" i="33" s="1"/>
  <c r="G21" i="33" s="1"/>
  <c r="G22" i="33" s="1"/>
  <c r="G23" i="33" s="1"/>
  <c r="G24" i="33" s="1"/>
  <c r="G25" i="33" s="1"/>
  <c r="G26" i="33" s="1"/>
  <c r="G27" i="33" s="1"/>
  <c r="G28" i="33" s="1"/>
  <c r="G29" i="33" s="1"/>
  <c r="G30" i="33" s="1"/>
  <c r="G31" i="33" s="1"/>
  <c r="G32" i="33" s="1"/>
  <c r="G33" i="33" s="1"/>
  <c r="G34" i="33" s="1"/>
  <c r="G35" i="33" s="1"/>
  <c r="G4" i="32"/>
  <c r="G5" i="32" s="1"/>
  <c r="G6" i="32" s="1"/>
  <c r="G7" i="32" s="1"/>
  <c r="G8" i="32" s="1"/>
  <c r="G9" i="32" s="1"/>
  <c r="G10" i="32" s="1"/>
  <c r="G11" i="32" s="1"/>
  <c r="G12" i="32" s="1"/>
  <c r="G13" i="32" s="1"/>
  <c r="G14" i="32" s="1"/>
  <c r="G15" i="32" s="1"/>
  <c r="G16" i="32" s="1"/>
  <c r="G17" i="32" s="1"/>
  <c r="G18" i="32" s="1"/>
  <c r="G19" i="32" s="1"/>
  <c r="G20" i="32" s="1"/>
  <c r="G21" i="32" s="1"/>
  <c r="G22" i="32" s="1"/>
  <c r="G23" i="32" s="1"/>
  <c r="G24" i="32" s="1"/>
  <c r="G25" i="32" s="1"/>
  <c r="G26" i="32" s="1"/>
  <c r="G27" i="32" s="1"/>
  <c r="G28" i="32" s="1"/>
  <c r="G29" i="32" s="1"/>
  <c r="G30" i="32" s="1"/>
  <c r="G31" i="32" s="1"/>
  <c r="G32" i="32" s="1"/>
  <c r="G33" i="32" s="1"/>
  <c r="G34" i="32" s="1"/>
  <c r="G35" i="32" s="1"/>
  <c r="G4" i="31"/>
  <c r="G5" i="31" s="1"/>
  <c r="G6" i="31" s="1"/>
  <c r="G7" i="31" s="1"/>
  <c r="G8" i="31" s="1"/>
  <c r="G9" i="31" s="1"/>
  <c r="G10" i="31" s="1"/>
  <c r="G11" i="31" s="1"/>
  <c r="G12" i="31" s="1"/>
  <c r="G13" i="31" s="1"/>
  <c r="G14" i="31" s="1"/>
  <c r="G15" i="31" s="1"/>
  <c r="G16" i="31" s="1"/>
  <c r="G17" i="31" s="1"/>
  <c r="G18" i="31" s="1"/>
  <c r="G19" i="31" s="1"/>
  <c r="G20" i="31" s="1"/>
  <c r="G21" i="31" s="1"/>
  <c r="G22" i="31" s="1"/>
  <c r="G23" i="31" s="1"/>
  <c r="G24" i="31" s="1"/>
  <c r="G25" i="31" s="1"/>
  <c r="G26" i="31" s="1"/>
  <c r="G27" i="31" s="1"/>
  <c r="G28" i="31" s="1"/>
  <c r="G29" i="31" s="1"/>
  <c r="G30" i="31" s="1"/>
  <c r="G31" i="31" s="1"/>
  <c r="G32" i="31" s="1"/>
  <c r="G33" i="31" s="1"/>
  <c r="G34" i="31" s="1"/>
  <c r="G35" i="31" s="1"/>
  <c r="G4" i="29"/>
  <c r="G5" i="29" s="1"/>
  <c r="G6" i="29" s="1"/>
  <c r="G7" i="29" s="1"/>
  <c r="G8" i="29" s="1"/>
  <c r="G9" i="29" s="1"/>
  <c r="G10" i="29" s="1"/>
  <c r="G11" i="29" s="1"/>
  <c r="G12" i="29" s="1"/>
  <c r="G13" i="29" s="1"/>
  <c r="G14" i="29" s="1"/>
  <c r="G15" i="29" s="1"/>
  <c r="G16" i="29" s="1"/>
  <c r="G17" i="29" s="1"/>
  <c r="G18" i="29" s="1"/>
  <c r="G19" i="29" s="1"/>
  <c r="G20" i="29" s="1"/>
  <c r="G21" i="29" s="1"/>
  <c r="G22" i="29" s="1"/>
  <c r="G23" i="29" s="1"/>
  <c r="G24" i="29" s="1"/>
  <c r="G25" i="29" s="1"/>
  <c r="G26" i="29" s="1"/>
  <c r="G27" i="29" s="1"/>
  <c r="G28" i="29" s="1"/>
  <c r="G29" i="29" s="1"/>
  <c r="G30" i="29" s="1"/>
  <c r="G31" i="29" s="1"/>
  <c r="G32" i="29" s="1"/>
  <c r="G33" i="29" s="1"/>
  <c r="G34" i="29" s="1"/>
  <c r="G35" i="29" s="1"/>
  <c r="G4" i="28"/>
  <c r="G5" i="28" s="1"/>
  <c r="G6" i="28" s="1"/>
  <c r="G7" i="28" s="1"/>
  <c r="G8" i="28" s="1"/>
  <c r="G9" i="28" s="1"/>
  <c r="G10" i="28" s="1"/>
  <c r="G11" i="28" s="1"/>
  <c r="G12" i="28" s="1"/>
  <c r="G13" i="28" s="1"/>
  <c r="G14" i="28" s="1"/>
  <c r="G15" i="28" s="1"/>
  <c r="G16" i="28" s="1"/>
  <c r="G17" i="28" s="1"/>
  <c r="G18" i="28" s="1"/>
  <c r="G19" i="28" s="1"/>
  <c r="G20" i="28" s="1"/>
  <c r="G21" i="28" s="1"/>
  <c r="G22" i="28" s="1"/>
  <c r="G23" i="28" s="1"/>
  <c r="G24" i="28" s="1"/>
  <c r="G25" i="28" s="1"/>
  <c r="G26" i="28" s="1"/>
  <c r="G27" i="28" s="1"/>
  <c r="G28" i="28" s="1"/>
  <c r="G29" i="28" s="1"/>
  <c r="G30" i="28" s="1"/>
  <c r="G31" i="28" s="1"/>
  <c r="G32" i="28" s="1"/>
  <c r="G33" i="28" s="1"/>
  <c r="G34" i="28" s="1"/>
  <c r="G35" i="28" s="1"/>
  <c r="G4" i="25"/>
  <c r="G5" i="25" s="1"/>
  <c r="G6" i="25" s="1"/>
  <c r="G7" i="25" s="1"/>
  <c r="G8" i="25" s="1"/>
  <c r="G9" i="25" s="1"/>
  <c r="G10" i="25" s="1"/>
  <c r="G11" i="25" s="1"/>
  <c r="G12" i="25" s="1"/>
  <c r="G13" i="25" s="1"/>
  <c r="G14" i="25" s="1"/>
  <c r="G15" i="25" s="1"/>
  <c r="G16" i="25" s="1"/>
  <c r="G17" i="25" s="1"/>
  <c r="G18" i="25" s="1"/>
  <c r="G19" i="25" s="1"/>
  <c r="G20" i="25" s="1"/>
  <c r="G21" i="25" s="1"/>
  <c r="G22" i="25" s="1"/>
  <c r="G23" i="25" s="1"/>
  <c r="G24" i="25" s="1"/>
  <c r="G25" i="25" s="1"/>
  <c r="G26" i="25" s="1"/>
  <c r="G27" i="25" s="1"/>
  <c r="G28" i="25" s="1"/>
  <c r="G29" i="25" s="1"/>
  <c r="G30" i="25" s="1"/>
  <c r="G31" i="25" s="1"/>
  <c r="G32" i="25" s="1"/>
  <c r="G33" i="25" s="1"/>
  <c r="G34" i="25" s="1"/>
  <c r="G35" i="25" s="1"/>
  <c r="G4" i="24"/>
  <c r="G5" i="24" s="1"/>
  <c r="G6" i="24" s="1"/>
  <c r="G7" i="24" s="1"/>
  <c r="G8" i="24" s="1"/>
  <c r="G9" i="24" s="1"/>
  <c r="G10" i="24" s="1"/>
  <c r="G11" i="24" s="1"/>
  <c r="G12" i="24" s="1"/>
  <c r="G13" i="24" s="1"/>
  <c r="G14" i="24" s="1"/>
  <c r="G15" i="24" s="1"/>
  <c r="G16" i="24" s="1"/>
  <c r="G17" i="24" s="1"/>
  <c r="G18" i="24" s="1"/>
  <c r="G19" i="24" s="1"/>
  <c r="G20" i="24" s="1"/>
  <c r="G21" i="24" s="1"/>
  <c r="G22" i="24" s="1"/>
  <c r="G23" i="24" s="1"/>
  <c r="G24" i="24" s="1"/>
  <c r="G25" i="24" s="1"/>
  <c r="G26" i="24" s="1"/>
  <c r="G27" i="24" s="1"/>
  <c r="G28" i="24" s="1"/>
  <c r="G29" i="24" s="1"/>
  <c r="G30" i="24" s="1"/>
  <c r="G31" i="24" s="1"/>
  <c r="G32" i="24" s="1"/>
  <c r="G33" i="24" s="1"/>
  <c r="G34" i="24" s="1"/>
  <c r="G35" i="24" s="1"/>
  <c r="G4" i="23"/>
  <c r="G5" i="23" s="1"/>
  <c r="G6" i="23" s="1"/>
  <c r="G7" i="23" s="1"/>
  <c r="G8" i="23" s="1"/>
  <c r="G9" i="23" s="1"/>
  <c r="G10" i="23" s="1"/>
  <c r="G11" i="23" s="1"/>
  <c r="G12" i="23" s="1"/>
  <c r="G13" i="23" s="1"/>
  <c r="G14" i="23" s="1"/>
  <c r="G15" i="23" s="1"/>
  <c r="G16" i="23" s="1"/>
  <c r="G17" i="23" s="1"/>
  <c r="G18" i="23" s="1"/>
  <c r="G19" i="23" s="1"/>
  <c r="G20" i="23" s="1"/>
  <c r="G21" i="23" s="1"/>
  <c r="G22" i="23" s="1"/>
  <c r="G23" i="23" s="1"/>
  <c r="G24" i="23" s="1"/>
  <c r="G25" i="23" s="1"/>
  <c r="G26" i="23" s="1"/>
  <c r="G27" i="23" s="1"/>
  <c r="G28" i="23" s="1"/>
  <c r="G29" i="23" s="1"/>
  <c r="G30" i="23" s="1"/>
  <c r="G31" i="23" s="1"/>
  <c r="G32" i="23" s="1"/>
  <c r="G33" i="23" s="1"/>
  <c r="G34" i="23" s="1"/>
  <c r="G35" i="23" s="1"/>
  <c r="G4" i="22"/>
  <c r="G5" i="22" s="1"/>
  <c r="G6" i="22" s="1"/>
  <c r="G7" i="22" s="1"/>
  <c r="G8" i="22" s="1"/>
  <c r="G9" i="22" s="1"/>
  <c r="G10" i="22" s="1"/>
  <c r="G11" i="22" s="1"/>
  <c r="G12" i="22" s="1"/>
  <c r="G13" i="22" s="1"/>
  <c r="G14" i="22" s="1"/>
  <c r="G15" i="22" s="1"/>
  <c r="G16" i="22" s="1"/>
  <c r="G17" i="22" s="1"/>
  <c r="G18" i="22" s="1"/>
  <c r="G19" i="22" s="1"/>
  <c r="G20" i="22" s="1"/>
  <c r="G21" i="22" s="1"/>
  <c r="G22" i="22" s="1"/>
  <c r="G23" i="22" s="1"/>
  <c r="G24" i="22" s="1"/>
  <c r="G25" i="22" s="1"/>
  <c r="G26" i="22" s="1"/>
  <c r="G27" i="22" s="1"/>
  <c r="G28" i="22" s="1"/>
  <c r="G29" i="22" s="1"/>
  <c r="G30" i="22" s="1"/>
  <c r="G31" i="22" s="1"/>
  <c r="G32" i="22" s="1"/>
  <c r="G33" i="22" s="1"/>
  <c r="G34" i="22" s="1"/>
  <c r="G35" i="22" s="1"/>
  <c r="G4" i="58"/>
  <c r="G5" i="58" s="1"/>
  <c r="G6" i="58" s="1"/>
  <c r="G7" i="58" s="1"/>
  <c r="G8" i="58" s="1"/>
  <c r="G9" i="58" s="1"/>
  <c r="G10" i="58" s="1"/>
  <c r="G11" i="58" s="1"/>
  <c r="G12" i="58" s="1"/>
  <c r="G13" i="58" s="1"/>
  <c r="G14" i="58" s="1"/>
  <c r="G15" i="58" s="1"/>
  <c r="G16" i="58" s="1"/>
  <c r="G17" i="58" s="1"/>
  <c r="G18" i="58" s="1"/>
  <c r="G19" i="58" s="1"/>
  <c r="G20" i="58" s="1"/>
  <c r="G21" i="58" s="1"/>
  <c r="G22" i="58" s="1"/>
  <c r="G23" i="58" s="1"/>
  <c r="G24" i="58" s="1"/>
  <c r="G25" i="58" s="1"/>
  <c r="G26" i="58" s="1"/>
  <c r="G27" i="58" s="1"/>
  <c r="G28" i="58" s="1"/>
  <c r="G29" i="58" s="1"/>
  <c r="G30" i="58" s="1"/>
  <c r="G31" i="58" s="1"/>
  <c r="G32" i="58" s="1"/>
  <c r="G33" i="58" s="1"/>
  <c r="G34" i="58" s="1"/>
  <c r="G35" i="58" s="1"/>
  <c r="M37" i="68"/>
  <c r="L37" i="68"/>
  <c r="K37" i="68"/>
  <c r="J37" i="68"/>
  <c r="I37" i="68"/>
  <c r="L37" i="67"/>
  <c r="K37" i="67"/>
  <c r="J37" i="67"/>
  <c r="I37" i="67"/>
  <c r="M37" i="69"/>
  <c r="L37" i="69"/>
  <c r="K37" i="69"/>
  <c r="J37" i="69"/>
  <c r="I37" i="69"/>
  <c r="K37" i="63"/>
  <c r="J37" i="63"/>
  <c r="I37" i="63"/>
  <c r="L37" i="62"/>
  <c r="K37" i="62"/>
  <c r="J37" i="62"/>
  <c r="I37" i="62"/>
  <c r="J37" i="61"/>
  <c r="I37" i="61"/>
  <c r="K37" i="60"/>
  <c r="J37" i="60"/>
  <c r="I37" i="60"/>
  <c r="L37" i="59"/>
  <c r="K37" i="59"/>
  <c r="J37" i="59"/>
  <c r="I37" i="59"/>
  <c r="K37" i="58"/>
  <c r="J37" i="58"/>
  <c r="I37" i="58"/>
  <c r="L37" i="57"/>
  <c r="K37" i="57"/>
  <c r="J37" i="57"/>
  <c r="I37" i="57"/>
  <c r="J37" i="55"/>
  <c r="I37" i="55"/>
  <c r="L37" i="54"/>
  <c r="K37" i="54"/>
  <c r="J37" i="54"/>
  <c r="I37" i="54"/>
  <c r="K37" i="53"/>
  <c r="J37" i="53"/>
  <c r="I37" i="53"/>
  <c r="M35" i="52"/>
  <c r="L35" i="52"/>
  <c r="K35" i="52"/>
  <c r="J35" i="52"/>
  <c r="G37" i="51"/>
  <c r="L37" i="50"/>
  <c r="K37" i="50"/>
  <c r="J37" i="50"/>
  <c r="I37" i="50"/>
  <c r="L37" i="49"/>
  <c r="K37" i="49"/>
  <c r="J37" i="49"/>
  <c r="I37" i="49"/>
  <c r="L37" i="48"/>
  <c r="K37" i="48"/>
  <c r="J37" i="48"/>
  <c r="G37" i="48" s="1"/>
  <c r="I37" i="48"/>
  <c r="M37" i="47"/>
  <c r="L37" i="47"/>
  <c r="K37" i="47"/>
  <c r="J37" i="47"/>
  <c r="I37" i="47"/>
  <c r="L33" i="45"/>
  <c r="K33" i="45"/>
  <c r="I33" i="45"/>
  <c r="J33" i="45"/>
  <c r="J37" i="44"/>
  <c r="I37" i="44"/>
  <c r="M37" i="43"/>
  <c r="L37" i="43"/>
  <c r="K37" i="43"/>
  <c r="J37" i="43"/>
  <c r="I37" i="43"/>
  <c r="M37" i="42"/>
  <c r="L37" i="42"/>
  <c r="K37" i="42"/>
  <c r="J37" i="42"/>
  <c r="I37" i="42"/>
  <c r="N37" i="40"/>
  <c r="L37" i="39"/>
  <c r="K37" i="39"/>
  <c r="J37" i="39"/>
  <c r="I37" i="39"/>
  <c r="M37" i="14"/>
  <c r="L37" i="14"/>
  <c r="K37" i="14"/>
  <c r="J37" i="14"/>
  <c r="I37" i="14"/>
  <c r="N37" i="8"/>
  <c r="J37" i="4"/>
  <c r="I37" i="4"/>
  <c r="G4" i="52"/>
  <c r="G5" i="52" s="1"/>
  <c r="G6" i="52" s="1"/>
  <c r="G7" i="52" s="1"/>
  <c r="G8" i="52" s="1"/>
  <c r="G9" i="52" s="1"/>
  <c r="G10" i="52" s="1"/>
  <c r="G11" i="52" s="1"/>
  <c r="G12" i="52" s="1"/>
  <c r="G13" i="52" s="1"/>
  <c r="G14" i="52" s="1"/>
  <c r="G15" i="52" s="1"/>
  <c r="G16" i="52" s="1"/>
  <c r="G17" i="52" s="1"/>
  <c r="G18" i="52" s="1"/>
  <c r="G19" i="52" s="1"/>
  <c r="G20" i="52" s="1"/>
  <c r="G21" i="52" s="1"/>
  <c r="G22" i="52" s="1"/>
  <c r="G23" i="52" s="1"/>
  <c r="G24" i="52" s="1"/>
  <c r="G25" i="52" s="1"/>
  <c r="G26" i="52" s="1"/>
  <c r="G27" i="52" s="1"/>
  <c r="G28" i="52" s="1"/>
  <c r="G29" i="52" s="1"/>
  <c r="G30" i="52" s="1"/>
  <c r="G31" i="52" s="1"/>
  <c r="G32" i="52" s="1"/>
  <c r="G33" i="52" s="1"/>
  <c r="G34" i="52" s="1"/>
  <c r="G35" i="52" s="1"/>
  <c r="G4" i="48"/>
  <c r="G5" i="48"/>
  <c r="G6" i="48"/>
  <c r="G7" i="48" s="1"/>
  <c r="G8" i="48" s="1"/>
  <c r="G9" i="48" s="1"/>
  <c r="G10" i="48" s="1"/>
  <c r="G11" i="48" s="1"/>
  <c r="G12" i="48" s="1"/>
  <c r="G13" i="48" s="1"/>
  <c r="G14" i="48" s="1"/>
  <c r="G15" i="48" s="1"/>
  <c r="G16" i="48" s="1"/>
  <c r="G17" i="48" s="1"/>
  <c r="G18" i="48" s="1"/>
  <c r="G19" i="48" s="1"/>
  <c r="G20" i="48" s="1"/>
  <c r="G21" i="48" s="1"/>
  <c r="G22" i="48" s="1"/>
  <c r="G23" i="48" s="1"/>
  <c r="G24" i="48" s="1"/>
  <c r="G25" i="48" s="1"/>
  <c r="G26" i="48" s="1"/>
  <c r="G27" i="48" s="1"/>
  <c r="G28" i="48" s="1"/>
  <c r="G29" i="48" s="1"/>
  <c r="G30" i="48" s="1"/>
  <c r="G31" i="48" s="1"/>
  <c r="G32" i="48" s="1"/>
  <c r="G33" i="48" s="1"/>
  <c r="G34" i="48" s="1"/>
  <c r="G35" i="48" s="1"/>
  <c r="G37" i="28"/>
  <c r="J38" i="75"/>
  <c r="I38" i="75"/>
  <c r="G35" i="85"/>
  <c r="G5" i="70"/>
  <c r="G6" i="70" s="1"/>
  <c r="G7" i="70" s="1"/>
  <c r="G8" i="70" s="1"/>
  <c r="G9" i="70" s="1"/>
  <c r="G10" i="70" s="1"/>
  <c r="G11" i="70" s="1"/>
  <c r="G12" i="70" s="1"/>
  <c r="G13" i="70" s="1"/>
  <c r="G14" i="70" s="1"/>
  <c r="G15" i="70" s="1"/>
  <c r="G16" i="70" s="1"/>
  <c r="G17" i="70" s="1"/>
  <c r="G18" i="70" s="1"/>
  <c r="G19" i="70" s="1"/>
  <c r="G20" i="70" s="1"/>
  <c r="G21" i="70" s="1"/>
  <c r="G22" i="70" s="1"/>
  <c r="G23" i="70" s="1"/>
  <c r="G24" i="70" s="1"/>
  <c r="G25" i="70" s="1"/>
  <c r="G26" i="70" s="1"/>
  <c r="G27" i="70" s="1"/>
  <c r="G28" i="70" s="1"/>
  <c r="G29" i="70" s="1"/>
  <c r="G30" i="70" s="1"/>
  <c r="G31" i="70" s="1"/>
  <c r="G32" i="70" s="1"/>
  <c r="G33" i="70" s="1"/>
  <c r="G34" i="70" s="1"/>
  <c r="G35" i="70" s="1"/>
  <c r="G37" i="98" l="1"/>
  <c r="E63" i="1" s="1"/>
  <c r="G37" i="101"/>
  <c r="E66" i="1" s="1"/>
  <c r="G37" i="66"/>
  <c r="E75" i="1" s="1"/>
  <c r="G37" i="47"/>
  <c r="E76" i="1" s="1"/>
  <c r="G37" i="107"/>
  <c r="E81" i="1" s="1"/>
  <c r="G37" i="80"/>
  <c r="E52" i="1" s="1"/>
  <c r="G37" i="33"/>
  <c r="E73" i="1" s="1"/>
  <c r="G37" i="55"/>
  <c r="E79" i="1" s="1"/>
  <c r="G37" i="104"/>
  <c r="E86" i="1" s="1"/>
  <c r="G37" i="82"/>
  <c r="E28" i="1" s="1"/>
  <c r="G37" i="58"/>
  <c r="E57" i="1" s="1"/>
  <c r="G34" i="106"/>
  <c r="G35" i="106" s="1"/>
  <c r="G36" i="106" s="1"/>
  <c r="G32" i="106"/>
  <c r="G33" i="106" s="1"/>
  <c r="G37" i="77"/>
  <c r="E85" i="1" s="1"/>
  <c r="G37" i="16"/>
  <c r="E77" i="1" s="1"/>
  <c r="G37" i="88"/>
  <c r="E65" i="1" s="1"/>
  <c r="G37" i="100"/>
  <c r="E24" i="1" s="1"/>
  <c r="G37" i="52"/>
  <c r="E25" i="1" s="1"/>
  <c r="G37" i="25"/>
  <c r="E71" i="1" s="1"/>
  <c r="G37" i="60"/>
  <c r="E17" i="1" s="1"/>
  <c r="G37" i="95"/>
  <c r="E39" i="1" s="1"/>
  <c r="G37" i="44"/>
  <c r="E74" i="1" s="1"/>
  <c r="G37" i="50"/>
  <c r="E70" i="1" s="1"/>
  <c r="G35" i="45"/>
  <c r="E54" i="1" s="1"/>
  <c r="G37" i="63"/>
  <c r="E61" i="1" s="1"/>
  <c r="G37" i="67"/>
  <c r="E78" i="1" s="1"/>
  <c r="G37" i="32"/>
  <c r="E67" i="1" s="1"/>
  <c r="G37" i="53"/>
  <c r="E47" i="1" s="1"/>
  <c r="G37" i="61"/>
  <c r="E59" i="1" s="1"/>
  <c r="G37" i="70"/>
  <c r="E37" i="1" s="1"/>
  <c r="G37" i="35"/>
  <c r="E30" i="1" s="1"/>
  <c r="E34" i="1"/>
  <c r="G37" i="37"/>
  <c r="E26" i="1" s="1"/>
  <c r="G37" i="10"/>
  <c r="E16" i="1" s="1"/>
  <c r="G37" i="19"/>
  <c r="E20" i="1" s="1"/>
  <c r="G37" i="5"/>
  <c r="E31" i="1" s="1"/>
  <c r="G37" i="69"/>
  <c r="E72" i="1" s="1"/>
  <c r="G37" i="41"/>
  <c r="E32" i="1" s="1"/>
  <c r="G37" i="20"/>
  <c r="E14" i="1" s="1"/>
  <c r="G37" i="7"/>
  <c r="E15" i="1" s="1"/>
  <c r="G37" i="12"/>
  <c r="E10" i="1" s="1"/>
  <c r="G37" i="13"/>
  <c r="E35" i="1" s="1"/>
  <c r="G37" i="8"/>
  <c r="E45" i="1" s="1"/>
  <c r="G37" i="17"/>
  <c r="E11" i="1" s="1"/>
  <c r="G37" i="105"/>
  <c r="E56" i="1" s="1"/>
  <c r="G37" i="68"/>
  <c r="E82" i="1" s="1"/>
  <c r="G37" i="106"/>
  <c r="E46" i="1" s="1"/>
  <c r="G37" i="96"/>
  <c r="E80" i="1" s="1"/>
  <c r="G37" i="31"/>
  <c r="E49" i="1" s="1"/>
  <c r="G37" i="40"/>
  <c r="E21" i="1" s="1"/>
  <c r="G37" i="62"/>
  <c r="E51" i="1" s="1"/>
  <c r="G37" i="34"/>
  <c r="E23" i="1" s="1"/>
  <c r="G37" i="4"/>
  <c r="G37" i="42"/>
  <c r="E36" i="1" s="1"/>
  <c r="G37" i="78"/>
  <c r="E33" i="1" s="1"/>
  <c r="G37" i="38"/>
  <c r="E40" i="1" s="1"/>
  <c r="G37" i="24"/>
  <c r="E22" i="1" s="1"/>
  <c r="G37" i="14"/>
  <c r="E19" i="1" s="1"/>
  <c r="G37" i="84"/>
  <c r="E69" i="1" s="1"/>
  <c r="G37" i="59"/>
  <c r="E50" i="1" s="1"/>
  <c r="G37" i="23"/>
  <c r="E29" i="1" s="1"/>
  <c r="G37" i="18"/>
  <c r="E12" i="1" s="1"/>
  <c r="G37" i="6"/>
  <c r="E18" i="1" s="1"/>
  <c r="G37" i="22"/>
  <c r="E68" i="1" s="1"/>
  <c r="G37" i="49"/>
  <c r="E43" i="1" s="1"/>
  <c r="G37" i="87"/>
  <c r="E83" i="1" s="1"/>
  <c r="G37" i="73"/>
  <c r="E62" i="1" s="1"/>
  <c r="G37" i="43"/>
  <c r="E27" i="1" s="1"/>
  <c r="G38" i="102"/>
  <c r="E58" i="1" s="1"/>
  <c r="G37" i="57"/>
  <c r="E42" i="1" s="1"/>
  <c r="G37" i="75"/>
  <c r="E13" i="1" s="1"/>
  <c r="G37" i="39"/>
  <c r="E38" i="1" s="1"/>
  <c r="G37" i="54"/>
  <c r="E64" i="1" s="1"/>
  <c r="G37" i="71"/>
  <c r="E41" i="1" s="1"/>
  <c r="G37" i="79"/>
  <c r="E48" i="1" s="1"/>
  <c r="G37" i="72"/>
  <c r="G37" i="85"/>
  <c r="G37" i="103"/>
  <c r="E44" i="1" s="1"/>
  <c r="G37" i="76"/>
  <c r="E53" i="1" s="1"/>
</calcChain>
</file>

<file path=xl/comments1.xml><?xml version="1.0" encoding="utf-8"?>
<comments xmlns="http://schemas.openxmlformats.org/spreadsheetml/2006/main">
  <authors>
    <author>EVECINO</author>
  </authors>
  <commentList>
    <comment ref="D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desde enero 2012
</t>
        </r>
      </text>
    </comment>
  </commentList>
</comments>
</file>

<file path=xl/sharedStrings.xml><?xml version="1.0" encoding="utf-8"?>
<sst xmlns="http://schemas.openxmlformats.org/spreadsheetml/2006/main" count="1309" uniqueCount="375">
  <si>
    <t>POS.</t>
  </si>
  <si>
    <t>CAMPEONATO</t>
  </si>
  <si>
    <t>SEMANA</t>
  </si>
  <si>
    <t>PUNTOS</t>
  </si>
  <si>
    <t>PTOS TOTALES</t>
  </si>
  <si>
    <t>Ha Rang Lee</t>
  </si>
  <si>
    <t>Camilla Hedberg</t>
  </si>
  <si>
    <t>Marta Sanz</t>
  </si>
  <si>
    <t>Clara Baena</t>
  </si>
  <si>
    <t>Silvia Banon</t>
  </si>
  <si>
    <t>Luna Sobron</t>
  </si>
  <si>
    <t>Rocio Sanchez Lobato</t>
  </si>
  <si>
    <t>Ainhoa Olarra</t>
  </si>
  <si>
    <t>Ane Urchegui</t>
  </si>
  <si>
    <t>Natalia Escuriola</t>
  </si>
  <si>
    <t>Noemi Jimenez</t>
  </si>
  <si>
    <t>Leticia Ras-Anderica</t>
  </si>
  <si>
    <t>Nuria Iturrios</t>
  </si>
  <si>
    <t>Teresa Caballer</t>
  </si>
  <si>
    <t>Andrea Jonama</t>
  </si>
  <si>
    <t>Andrea Vilarasau</t>
  </si>
  <si>
    <t>Teresa Urquizu</t>
  </si>
  <si>
    <t>Sonia Sanchez</t>
  </si>
  <si>
    <t>Elia Folch</t>
  </si>
  <si>
    <t>Mandy Goyos</t>
  </si>
  <si>
    <t>Maria Elena Villamil</t>
  </si>
  <si>
    <t>Camino Sardinero</t>
  </si>
  <si>
    <t>Cavadonga Sanjuan</t>
  </si>
  <si>
    <t>Celia Barquin</t>
  </si>
  <si>
    <t>Alejandra Pasarin</t>
  </si>
  <si>
    <t>Carmen Laguna</t>
  </si>
  <si>
    <t>Gemma Fuster</t>
  </si>
  <si>
    <t>Lourdes Lopez</t>
  </si>
  <si>
    <t>Anna Arrese</t>
  </si>
  <si>
    <t>Carmen Sainz</t>
  </si>
  <si>
    <t>Marta Trillo</t>
  </si>
  <si>
    <t>Irene Calvo</t>
  </si>
  <si>
    <t>Ana Fernandez de Mesa</t>
  </si>
  <si>
    <t>Ana Sanjuan Gutierrez</t>
  </si>
  <si>
    <t>Laura M Gomez</t>
  </si>
  <si>
    <t>Joana Yanez</t>
  </si>
  <si>
    <t>Marta Martin Garcia</t>
  </si>
  <si>
    <t>Cristina Ofrecio</t>
  </si>
  <si>
    <t>Ivon Reijers</t>
  </si>
  <si>
    <t>Paula Mustienes</t>
  </si>
  <si>
    <t>Maria Parra</t>
  </si>
  <si>
    <t>Maria Velasco</t>
  </si>
  <si>
    <t>Cristina perez Iguaran</t>
  </si>
  <si>
    <t>Almudena Blasco</t>
  </si>
  <si>
    <t>Eva Valiente</t>
  </si>
  <si>
    <t>Irene Rollan</t>
  </si>
  <si>
    <t>Maria Parron</t>
  </si>
  <si>
    <t>Beatriz Prados</t>
  </si>
  <si>
    <t>Carmen Vidau</t>
  </si>
  <si>
    <t>Marta Perez Sanmartin</t>
  </si>
  <si>
    <t>Sara Navarro</t>
  </si>
  <si>
    <t>Tatiana Morato</t>
  </si>
  <si>
    <t>Eva Domingo Graells</t>
  </si>
  <si>
    <t>Diana Terol Vidal</t>
  </si>
  <si>
    <t>Lucia Careaga</t>
  </si>
  <si>
    <t>Andrea Rosete</t>
  </si>
  <si>
    <t>Ana Pelaez Trivino</t>
  </si>
  <si>
    <t>Julia Andres</t>
  </si>
  <si>
    <t>Macarena Campomanes</t>
  </si>
  <si>
    <t>Teresa Diez</t>
  </si>
  <si>
    <t>LINK  WWAGR</t>
  </si>
  <si>
    <t>Spanish International Stroke Play</t>
  </si>
  <si>
    <t>European Nations Cup. Copa RCG Sotogrande</t>
  </si>
  <si>
    <t>Sotogrande</t>
  </si>
  <si>
    <t>El Prat</t>
  </si>
  <si>
    <t>Campeonato Junior de Madrid Femenino</t>
  </si>
  <si>
    <t>Campeonato Absoluto Pais Vasco</t>
  </si>
  <si>
    <t>Copa Federacion Vasca de Golf</t>
  </si>
  <si>
    <t>AINHOA OLARRA</t>
  </si>
  <si>
    <t>CAMILLA HEDBERG</t>
  </si>
  <si>
    <t>HARANG LEE</t>
  </si>
  <si>
    <t>CLARA BAENA</t>
  </si>
  <si>
    <t>SILVIA BAÑÓN</t>
  </si>
  <si>
    <t>LUNA SOBRÓN</t>
  </si>
  <si>
    <t>ROCÍO SÁNCHEZ</t>
  </si>
  <si>
    <t>NATALIA ESCURIOLA</t>
  </si>
  <si>
    <t>ANE URCHEGUI</t>
  </si>
  <si>
    <t>TERESA CABALLER</t>
  </si>
  <si>
    <t>NURIA ITURRIOS</t>
  </si>
  <si>
    <t>LETICIA RAS-ANDERICA</t>
  </si>
  <si>
    <t>NOEMÍ JIMÉNEZ</t>
  </si>
  <si>
    <t>ELIA FOLCH</t>
  </si>
  <si>
    <t>MAYTE VIZCARRONDO</t>
  </si>
  <si>
    <t>TERESA URQUIZU</t>
  </si>
  <si>
    <t>ANDREA VILARASAU</t>
  </si>
  <si>
    <t>ANDREA JONAMA</t>
  </si>
  <si>
    <t>Silvia Bañón</t>
  </si>
  <si>
    <t>LINK WWAGR - GENERAL</t>
  </si>
  <si>
    <t>3 vueltas 18 hoyos Stroke play</t>
  </si>
  <si>
    <t>4 vueltas 18 hoyos Stroke Play</t>
  </si>
  <si>
    <t>4 vueltas 18 hoyos Stroke play</t>
  </si>
  <si>
    <t>Campeonato Exmo. Ayuntamiento de Llanes</t>
  </si>
  <si>
    <t>Llanes</t>
  </si>
  <si>
    <t>Cto. Absoluto del Principado de Asturias</t>
  </si>
  <si>
    <t>MANDY GOYOS</t>
  </si>
  <si>
    <t>MARÍA ELENA VILLAMIL</t>
  </si>
  <si>
    <t>CAMINO SARDINERO</t>
  </si>
  <si>
    <t>COVADONGA SANJUÁN</t>
  </si>
  <si>
    <t>CARMEN LAGUNA</t>
  </si>
  <si>
    <t>LOURDES LÓPEZ CABALLO</t>
  </si>
  <si>
    <t>ANA FERNÁNDEZ DE MESA</t>
  </si>
  <si>
    <t>CRISTINA PÉREZ IGUARÁN</t>
  </si>
  <si>
    <t>BEATRIZ PRADOS</t>
  </si>
  <si>
    <t>MARÍA PALACIOS</t>
  </si>
  <si>
    <t>ANA PELÁEZ TRIVIÑO</t>
  </si>
  <si>
    <t>ANDREA ROSETE</t>
  </si>
  <si>
    <t>LUCÍA CAREAGA</t>
  </si>
  <si>
    <t>DIANA TEROL</t>
  </si>
  <si>
    <t>CARMEN OTAEGUI</t>
  </si>
  <si>
    <t>TATIANA MORATÓ</t>
  </si>
  <si>
    <t>MARTA PÉREZ SANMARTÍN</t>
  </si>
  <si>
    <t>MACARENA CAMPOMANES</t>
  </si>
  <si>
    <t>REGLAMENTO  FUNCIONAMIENTO  W.W.A.G.R.</t>
  </si>
  <si>
    <t>REGLAMENTO W.W.A.G.R.</t>
  </si>
  <si>
    <t>LINK WWAGR - JUGADORAS ESPAÑOLAS</t>
  </si>
  <si>
    <t>J2</t>
  </si>
  <si>
    <t>Abs</t>
  </si>
  <si>
    <t>G1</t>
  </si>
  <si>
    <t>J1</t>
  </si>
  <si>
    <t>G2</t>
  </si>
  <si>
    <t>SONIA SÁNCHEZ FERNÁNDEZ</t>
  </si>
  <si>
    <t>C2</t>
  </si>
  <si>
    <t>GEMMA FÚSTER ANGLADA</t>
  </si>
  <si>
    <t>MARTA TRILLO GALINDO</t>
  </si>
  <si>
    <t>CARMEN SAINZ DELGADO</t>
  </si>
  <si>
    <t>CELIA BARQUÍN AROZAMENA</t>
  </si>
  <si>
    <t>IRENE CALVO SANZ</t>
  </si>
  <si>
    <t>ALEJANDRA PASARÍN OLALLA</t>
  </si>
  <si>
    <t>C1</t>
  </si>
  <si>
    <t>J3</t>
  </si>
  <si>
    <t>MARÍA PARRA LUQUE</t>
  </si>
  <si>
    <t>Cristina Perez Iguaran</t>
  </si>
  <si>
    <t>EVA VALIENTE MARTÍNEZ</t>
  </si>
  <si>
    <t>CRISTINA OFRECIO BACAS</t>
  </si>
  <si>
    <t>ALMUDENA BLASCO ESTEVE</t>
  </si>
  <si>
    <t>PAULA MUSTIENES FERRER</t>
  </si>
  <si>
    <t>LAURA M. GÓMEZ RUIZ</t>
  </si>
  <si>
    <t>CARMEN VIDAU GETÁN</t>
  </si>
  <si>
    <t>CRISTINA FELIP SANTAMARÍA</t>
  </si>
  <si>
    <t>IRENE ROLLÁN BIURRARENA</t>
  </si>
  <si>
    <t>JOANA YÁÑEZ ABADES</t>
  </si>
  <si>
    <t>IVON REIJERS NAVAS</t>
  </si>
  <si>
    <t>SARA NAVARRO MORILLA</t>
  </si>
  <si>
    <t>MARÍA VELASCO FERNÁNDEZ</t>
  </si>
  <si>
    <t>Maria Velasco Fernández</t>
  </si>
  <si>
    <t>JULIA ANDRÉS LANDALUCE</t>
  </si>
  <si>
    <t>TERESA DÍEZ MOLINER</t>
  </si>
  <si>
    <t>PTOS. 5 MEJORES</t>
  </si>
  <si>
    <t>Fatima Fernandez Cano</t>
  </si>
  <si>
    <t>EDAD</t>
  </si>
  <si>
    <t>La Barganiza</t>
  </si>
  <si>
    <t>JUGADORAS</t>
  </si>
  <si>
    <t>Maria Palacios</t>
  </si>
  <si>
    <t>Rocío Ruiz de Velasco</t>
  </si>
  <si>
    <t>Rocio Ruiz De Velasco</t>
  </si>
  <si>
    <t>ROCIO RUIZ DE VELASCO</t>
  </si>
  <si>
    <t>SUMA 5 MEJORES RESULTADOS.</t>
  </si>
  <si>
    <t>SUMA 5 MEJORES RESULTADOS</t>
  </si>
  <si>
    <t>PAULA ZABARTE</t>
  </si>
  <si>
    <t>Paula Zabarte</t>
  </si>
  <si>
    <t>Ana Dieguez</t>
  </si>
  <si>
    <t>Gracel Peris</t>
  </si>
  <si>
    <t>GRACEL PERIS MENEU</t>
  </si>
  <si>
    <t>Gracel Peris Meneu</t>
  </si>
  <si>
    <t>MARTA MARTÍN GARCÍA</t>
  </si>
  <si>
    <t>Cecilia Diez Moliner</t>
  </si>
  <si>
    <t>Paula Guridi Irujo</t>
  </si>
  <si>
    <t>PAULA GURIDI IRUJO</t>
  </si>
  <si>
    <t>CECILIA DIEZ MOLINER</t>
  </si>
  <si>
    <t>CLAUDIA TOWNEND SALEGUI</t>
  </si>
  <si>
    <t>Teresa Casasus Artiles</t>
  </si>
  <si>
    <t>TERESA CASASUS ARTILES</t>
  </si>
  <si>
    <t>PTOS. Totales</t>
  </si>
  <si>
    <t>Fátima Fernández Cano</t>
  </si>
  <si>
    <t>FÁTIMA FERNÁNDEZ CANO</t>
  </si>
  <si>
    <t>ABS</t>
  </si>
  <si>
    <t>Campeonato de Alicante</t>
  </si>
  <si>
    <t>2013/05</t>
  </si>
  <si>
    <t>MARÍA AMPARO BAIXAULI PUIG</t>
  </si>
  <si>
    <t>M. Amparo Baixauli</t>
  </si>
  <si>
    <t>MARTA SANZ BARRIO</t>
  </si>
  <si>
    <t>MARÍA PARRÓN ALFÉREZ</t>
  </si>
  <si>
    <t>EVA DOMINGO GRAELLS</t>
  </si>
  <si>
    <t>ANNA ARRESE CORTADELLAS</t>
  </si>
  <si>
    <t>ANA SANJUÁN GUTIÉRREZ</t>
  </si>
  <si>
    <t>Ana Pelaez Triviño</t>
  </si>
  <si>
    <t>ANA DIÉGUEZ GONZÁLEZ DE MESA</t>
  </si>
  <si>
    <t>PAULA NEIRA GARCÍA</t>
  </si>
  <si>
    <t>Paula Neira Garcia</t>
  </si>
  <si>
    <t>Paula Neira García</t>
  </si>
  <si>
    <t>FECHAS</t>
  </si>
  <si>
    <t>FORMATO</t>
  </si>
  <si>
    <t>4 vueltas 18 hoyos Stroke Play (18 + 18 + 36)</t>
  </si>
  <si>
    <t>Campeonato Absoluto Femenino de la C. Valenciana</t>
  </si>
  <si>
    <t>Spanish Ladies Amateur Match Play. Copa SM La Reina</t>
  </si>
  <si>
    <t>Pula Golf</t>
  </si>
  <si>
    <t>2 vueltas 18 hoyos SP + cuadro Match play 1/16</t>
  </si>
  <si>
    <t>Campeonato Amateur de Castellón</t>
  </si>
  <si>
    <t>Panorámica</t>
  </si>
  <si>
    <t>Campeonato de Madrid Femenino</t>
  </si>
  <si>
    <t>El Encín</t>
  </si>
  <si>
    <t>Campeonato de España Interclubes</t>
  </si>
  <si>
    <t>Copa de Andalucía Amateur Femenina</t>
  </si>
  <si>
    <t>Guadalmina</t>
  </si>
  <si>
    <t>2 - 4 Mayo</t>
  </si>
  <si>
    <t>Campeonato de España de Cadetes</t>
  </si>
  <si>
    <t>Campeonato de España Universitario</t>
  </si>
  <si>
    <t>Las Colinas</t>
  </si>
  <si>
    <t>Campeonato de Cataluña Absoluto</t>
  </si>
  <si>
    <t>Campeonato de España Femenino</t>
  </si>
  <si>
    <t>Campeonato de España Mid-Amateur</t>
  </si>
  <si>
    <t>RACE</t>
  </si>
  <si>
    <t>Copa Comunidad Valenciana</t>
  </si>
  <si>
    <t>Escorpión</t>
  </si>
  <si>
    <t>Gran Premio de la Comunidad de Madrid</t>
  </si>
  <si>
    <t>Retamares</t>
  </si>
  <si>
    <t>MARÍA ORUETA PEMARTÍN</t>
  </si>
  <si>
    <t>Maria Orueta</t>
  </si>
  <si>
    <t>Olivia Ferrer</t>
  </si>
  <si>
    <t>OLIVIA FERRER SAURA</t>
  </si>
  <si>
    <t>Carolina González García</t>
  </si>
  <si>
    <t>CAROLINA GONZÁLEZ GARCÍA</t>
  </si>
  <si>
    <t>PUESTO WWAGR (52 SEMANAS)</t>
  </si>
  <si>
    <t>CRISTINA FELIP</t>
  </si>
  <si>
    <t>Cristina Felip</t>
  </si>
  <si>
    <t>Bárbara Castro</t>
  </si>
  <si>
    <t>BÁRBARA CASTRO</t>
  </si>
  <si>
    <t>Barbara Castro</t>
  </si>
  <si>
    <t>Martina Barbera</t>
  </si>
  <si>
    <t>MARTINA BARBERÁ</t>
  </si>
  <si>
    <t>Real Federación Española de Golf</t>
  </si>
  <si>
    <t>TIPO DE CAMPEONATO</t>
  </si>
  <si>
    <t>RANKINGS</t>
  </si>
  <si>
    <t>LUGAR / CAMPO</t>
  </si>
  <si>
    <t>x</t>
  </si>
  <si>
    <t>Prueba regional - organizado FA</t>
  </si>
  <si>
    <t>Prueba Nacional - organizado FA</t>
  </si>
  <si>
    <t>Prueba Internacional- organizado RFEG</t>
  </si>
  <si>
    <t>Prueba Internacional - organizada Club</t>
  </si>
  <si>
    <t>Prueba Nacional - organizada CSD</t>
  </si>
  <si>
    <t>Prueba Nacional - organizada RFEG</t>
  </si>
  <si>
    <t>Prueba Nacional - organizada FA</t>
  </si>
  <si>
    <t>Prueba Internacional - organizada RFEG</t>
  </si>
  <si>
    <t>Prueba Regional - organizada FA</t>
  </si>
  <si>
    <t>puesto WWAGR</t>
  </si>
  <si>
    <t>PRUEBAS CALENDARIO NACIONAL PUNTUABLES PARA EL WOMEN'S WORLD AMATEUR GOLF RANKING - 2014</t>
  </si>
  <si>
    <t>14 - 16 Marzo</t>
  </si>
  <si>
    <t>24 - 26 Junio</t>
  </si>
  <si>
    <t>RANKING NACIONAL ABSOLUTO FEMENINO 2014</t>
  </si>
  <si>
    <t>Campeonato de Cataluña Junior y Girl</t>
  </si>
  <si>
    <t>7 - 9 marzo</t>
  </si>
  <si>
    <t>23 - 25 mayo</t>
  </si>
  <si>
    <t>Bonmont</t>
  </si>
  <si>
    <t>LISTA DE PRUEBAS ESPAÑOLAS 2014</t>
  </si>
  <si>
    <t>regreso WWAGR 2014</t>
  </si>
  <si>
    <t>14 - 16 Febrero</t>
  </si>
  <si>
    <t>El Puerto</t>
  </si>
  <si>
    <t>11 - 13 Abril</t>
  </si>
  <si>
    <t>El Bosque</t>
  </si>
  <si>
    <t>26 Feb - 2 Marzo</t>
  </si>
  <si>
    <t>El Saler</t>
  </si>
  <si>
    <t>5 - 8 Marzo</t>
  </si>
  <si>
    <t>28 - 30 Marzo</t>
  </si>
  <si>
    <t>9 - 11 Mayo</t>
  </si>
  <si>
    <t>29 Mayo - 1 Junio</t>
  </si>
  <si>
    <t>20 - 22 Junio</t>
  </si>
  <si>
    <t>La Cala</t>
  </si>
  <si>
    <t>Carolina Gonzalez</t>
  </si>
  <si>
    <t>Claudia Townend</t>
  </si>
  <si>
    <r>
      <t>Starting Monday 27</t>
    </r>
    <r>
      <rPr>
        <b/>
        <vertAlign val="superscript"/>
        <sz val="12"/>
        <color rgb="FFFF0000"/>
        <rFont val="Calibri"/>
        <family val="2"/>
        <scheme val="minor"/>
      </rPr>
      <t>th</t>
    </r>
    <r>
      <rPr>
        <b/>
        <sz val="12"/>
        <color rgb="FFFF0000"/>
        <rFont val="Calibri"/>
        <family val="2"/>
        <scheme val="minor"/>
      </rPr>
      <t xml:space="preserve"> May 2013, stroke play events with fields of less than 10, and match play events of fields less than 8 will not be included in WAGR</t>
    </r>
  </si>
  <si>
    <t>22-24 Agosto</t>
  </si>
  <si>
    <t>R.S.G Neguri</t>
  </si>
  <si>
    <t>RNCGSS Basozabal</t>
  </si>
  <si>
    <t>VACÍO</t>
  </si>
  <si>
    <t>23 - 25 abril</t>
  </si>
  <si>
    <t>3 - 5 julio</t>
  </si>
  <si>
    <t>4 - 6 Julio</t>
  </si>
  <si>
    <t>31 enero - 2 Febrero</t>
  </si>
  <si>
    <t>la Marquesa</t>
  </si>
  <si>
    <t>4 - 6 de abril</t>
  </si>
  <si>
    <t>8 - 10 agosto</t>
  </si>
  <si>
    <t>2 - 5 Agosto</t>
  </si>
  <si>
    <t>Hercules CG</t>
  </si>
  <si>
    <t>Campeonato de Galicia Sub-25, Sub-18 y Cadete</t>
  </si>
  <si>
    <t>3 vueltas 18 hoyos Stroke Play</t>
  </si>
  <si>
    <t>Golf Fenómenos</t>
  </si>
  <si>
    <t>Aldeamayor</t>
  </si>
  <si>
    <t>14 - 16 Julio</t>
  </si>
  <si>
    <t>Girl</t>
  </si>
  <si>
    <t>WWAGR y Nal. Absoluto</t>
  </si>
  <si>
    <t>María Orueta</t>
  </si>
  <si>
    <t>2014/02</t>
  </si>
  <si>
    <t xml:space="preserve">Lake Macquarie Amateur </t>
  </si>
  <si>
    <t>2014/03</t>
  </si>
  <si>
    <t xml:space="preserve">Australian Amateur </t>
  </si>
  <si>
    <t>11 - 13 julio</t>
  </si>
  <si>
    <t>1 - 3 julio</t>
  </si>
  <si>
    <t>Copa Siero y Copa Carmín</t>
  </si>
  <si>
    <t>La Llorea</t>
  </si>
  <si>
    <t>1 - 3 agosto</t>
  </si>
  <si>
    <t>2014/04</t>
  </si>
  <si>
    <t xml:space="preserve">ANNIKA Invitational </t>
  </si>
  <si>
    <t>2014/05</t>
  </si>
  <si>
    <t xml:space="preserve">Portuguese International Amateur </t>
  </si>
  <si>
    <t xml:space="preserve">Match Spain v Sweden </t>
  </si>
  <si>
    <t>2014/07</t>
  </si>
  <si>
    <t xml:space="preserve">NorthropGrumman Regional Challenge </t>
  </si>
  <si>
    <t xml:space="preserve">Copa Andalucia </t>
  </si>
  <si>
    <t xml:space="preserve">UCF Challenge </t>
  </si>
  <si>
    <t xml:space="preserve">Seminole Match Up </t>
  </si>
  <si>
    <t xml:space="preserve">Le Triomphe Collegiate Invite </t>
  </si>
  <si>
    <t>EVA MARTÍNEZ CALAVIA</t>
  </si>
  <si>
    <t>Eva Martínez Calavia</t>
  </si>
  <si>
    <t>Sp</t>
  </si>
  <si>
    <t>Eva Martinez Calavia</t>
  </si>
  <si>
    <t>Abs.</t>
  </si>
  <si>
    <t>2014/08</t>
  </si>
  <si>
    <t xml:space="preserve">Lady Puerto Rico Classic </t>
  </si>
  <si>
    <t xml:space="preserve">Central District Invitational </t>
  </si>
  <si>
    <t xml:space="preserve">Jim West Challenge </t>
  </si>
  <si>
    <t xml:space="preserve">Lady Moc Classic </t>
  </si>
  <si>
    <t>2014/09</t>
  </si>
  <si>
    <t xml:space="preserve">Spanish Ladies' Amateur </t>
  </si>
  <si>
    <t xml:space="preserve">Allstate Sugar Bowl Intercollegiate </t>
  </si>
  <si>
    <t xml:space="preserve">UC Irvine Invitational </t>
  </si>
  <si>
    <t xml:space="preserve">Islander Classic </t>
  </si>
  <si>
    <t xml:space="preserve">Westbrook Invitational </t>
  </si>
  <si>
    <t xml:space="preserve">Annual USA Invitational </t>
  </si>
  <si>
    <t>2014/10</t>
  </si>
  <si>
    <t xml:space="preserve">European Nations Cup Individual </t>
  </si>
  <si>
    <t xml:space="preserve">Darius Rucker Intercollegiate </t>
  </si>
  <si>
    <t xml:space="preserve">Bruin Wave Invitational </t>
  </si>
  <si>
    <t xml:space="preserve">Hurricane Invitational </t>
  </si>
  <si>
    <t xml:space="preserve">Campeonato de Castellon </t>
  </si>
  <si>
    <t xml:space="preserve">Kiawah Island Intercollegiate </t>
  </si>
  <si>
    <t xml:space="preserve">Peggy Kirk Bell Invitational </t>
  </si>
  <si>
    <t>2014/11</t>
  </si>
  <si>
    <t xml:space="preserve">Campeonato de Madrid </t>
  </si>
  <si>
    <t xml:space="preserve">SunTrust Gator Invite </t>
  </si>
  <si>
    <t xml:space="preserve">JMU Eagle Landing Invite </t>
  </si>
  <si>
    <t xml:space="preserve">Dr Donnis Thompson Invitational </t>
  </si>
  <si>
    <t xml:space="preserve">3M Lady Jaguar Intercollegiate </t>
  </si>
  <si>
    <t>María Alzueta</t>
  </si>
  <si>
    <t>MARIA ALZUETA</t>
  </si>
  <si>
    <t>2014/12</t>
  </si>
  <si>
    <t xml:space="preserve">BYU at Entrada Classic </t>
  </si>
  <si>
    <t xml:space="preserve">LSU Tiger Classic </t>
  </si>
  <si>
    <t xml:space="preserve">Plantation Inn Collegiate Invitational </t>
  </si>
  <si>
    <t xml:space="preserve">North Florida Invitational </t>
  </si>
  <si>
    <t>SP: jugadoras que no han puntuado en 2014</t>
  </si>
  <si>
    <t>2014/13</t>
  </si>
  <si>
    <t xml:space="preserve">The SDSU Farms Invitational </t>
  </si>
  <si>
    <t xml:space="preserve">Campeonato de Espana Intercubes </t>
  </si>
  <si>
    <t xml:space="preserve">Campeonato de Espana Interclubes </t>
  </si>
  <si>
    <t xml:space="preserve">Bryan National Collegiate </t>
  </si>
  <si>
    <t xml:space="preserve">Mountain View Collegiate </t>
  </si>
  <si>
    <t xml:space="preserve">UALR Golf Classic </t>
  </si>
  <si>
    <t xml:space="preserve">Briar's Creek Invitational </t>
  </si>
  <si>
    <t>SEMANA 13/2014 : 2 de abril de 2014</t>
  </si>
  <si>
    <t>2014/14</t>
  </si>
  <si>
    <t xml:space="preserve">PING - ASU Invitational </t>
  </si>
  <si>
    <t xml:space="preserve">John Kirk-Panther Intercollegiate </t>
  </si>
  <si>
    <t>2013/14</t>
  </si>
  <si>
    <t xml:space="preserve">HBU Husky Invitational </t>
  </si>
  <si>
    <t xml:space="preserve">Rebel Intercollegiate </t>
  </si>
  <si>
    <t xml:space="preserve">SMU Dallas Athletic Club Invitational </t>
  </si>
  <si>
    <t xml:space="preserve">UNCW Seahawk Classic </t>
  </si>
  <si>
    <t xml:space="preserve">Open International Seniors - Trophee Simone Thion De La Chaume </t>
  </si>
  <si>
    <t>MARÍA CASTILLO DOLAGARAY</t>
  </si>
  <si>
    <t>María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</si>
</sst>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Gill Sans MT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0"/>
      <name val="Calibri"/>
      <family val="2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8"/>
      <color theme="0"/>
      <name val="Calibri"/>
      <family val="2"/>
    </font>
    <font>
      <sz val="10"/>
      <color theme="0"/>
      <name val="Calibri"/>
      <family val="2"/>
      <scheme val="minor"/>
    </font>
    <font>
      <u/>
      <sz val="12"/>
      <color rgb="FF0000CC"/>
      <name val="Calibri"/>
      <family val="2"/>
    </font>
    <font>
      <b/>
      <sz val="16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8.8000000000000007"/>
      <color rgb="FF666666"/>
      <name val="Arial"/>
      <family val="2"/>
    </font>
    <font>
      <sz val="12"/>
      <color theme="0" tint="-0.249977111117893"/>
      <name val="Calibri"/>
      <family val="2"/>
      <scheme val="minor"/>
    </font>
    <font>
      <u/>
      <sz val="10"/>
      <color theme="10"/>
      <name val="Calibri"/>
      <family val="2"/>
    </font>
    <font>
      <b/>
      <vertAlign val="superscript"/>
      <sz val="12"/>
      <color rgb="FFFF0000"/>
      <name val="Calibri"/>
      <family val="2"/>
      <scheme val="minor"/>
    </font>
    <font>
      <sz val="14"/>
      <color theme="4" tint="-0.499984740745262"/>
      <name val="Britannic Bold"/>
      <family val="2"/>
    </font>
    <font>
      <b/>
      <sz val="11"/>
      <name val="Calibri"/>
      <family val="2"/>
      <scheme val="minor"/>
    </font>
    <font>
      <u/>
      <sz val="11"/>
      <color rgb="FF0000CC"/>
      <name val="Calibri"/>
      <family val="2"/>
    </font>
    <font>
      <u/>
      <sz val="12"/>
      <color theme="0"/>
      <name val="Calibri"/>
      <family val="2"/>
    </font>
    <font>
      <u/>
      <sz val="10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8F8F8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medium">
        <color indexed="64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thin">
        <color auto="1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medium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3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3" xfId="0" applyBorder="1" applyAlignment="1"/>
    <xf numFmtId="0" fontId="0" fillId="0" borderId="4" xfId="0" applyBorder="1" applyAlignment="1"/>
    <xf numFmtId="0" fontId="2" fillId="0" borderId="0" xfId="1" applyAlignment="1" applyProtection="1"/>
    <xf numFmtId="0" fontId="5" fillId="2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" fillId="0" borderId="0" xfId="0" applyFont="1" applyFill="1" applyBorder="1"/>
    <xf numFmtId="0" fontId="11" fillId="0" borderId="1" xfId="0" applyFont="1" applyBorder="1" applyAlignment="1">
      <alignment horizontal="center" vertical="center"/>
    </xf>
    <xf numFmtId="0" fontId="2" fillId="0" borderId="3" xfId="1" applyBorder="1" applyAlignment="1" applyProtection="1"/>
    <xf numFmtId="0" fontId="1" fillId="0" borderId="0" xfId="0" applyFont="1"/>
    <xf numFmtId="0" fontId="2" fillId="0" borderId="4" xfId="1" applyBorder="1" applyAlignment="1" applyProtection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2" xfId="1" applyBorder="1" applyAlignment="1" applyProtection="1"/>
    <xf numFmtId="0" fontId="0" fillId="0" borderId="4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3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2" fillId="0" borderId="0" xfId="1" applyAlignment="1" applyProtection="1">
      <alignment wrapText="1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/>
    <xf numFmtId="49" fontId="11" fillId="0" borderId="4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10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3" xfId="1" applyBorder="1" applyAlignment="1" applyProtection="1">
      <alignment wrapText="1"/>
    </xf>
    <xf numFmtId="0" fontId="2" fillId="0" borderId="4" xfId="1" applyBorder="1" applyAlignment="1" applyProtection="1">
      <alignment wrapText="1"/>
    </xf>
    <xf numFmtId="0" fontId="2" fillId="0" borderId="2" xfId="1" applyBorder="1" applyAlignment="1" applyProtection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5" fillId="2" borderId="1" xfId="0" applyFont="1" applyFill="1" applyBorder="1" applyAlignment="1">
      <alignment horizontal="center"/>
    </xf>
    <xf numFmtId="0" fontId="2" fillId="0" borderId="3" xfId="1" applyBorder="1" applyAlignment="1" applyProtection="1">
      <alignment horizontal="center"/>
    </xf>
    <xf numFmtId="0" fontId="2" fillId="0" borderId="4" xfId="1" applyBorder="1" applyAlignment="1" applyProtection="1">
      <alignment horizontal="center"/>
    </xf>
    <xf numFmtId="0" fontId="2" fillId="0" borderId="2" xfId="1" applyBorder="1" applyAlignment="1" applyProtection="1">
      <alignment horizontal="center"/>
    </xf>
    <xf numFmtId="0" fontId="0" fillId="0" borderId="4" xfId="0" applyBorder="1"/>
    <xf numFmtId="0" fontId="0" fillId="0" borderId="2" xfId="0" applyBorder="1"/>
    <xf numFmtId="0" fontId="0" fillId="0" borderId="16" xfId="0" applyBorder="1"/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6" fillId="3" borderId="0" xfId="0" applyFont="1" applyFill="1" applyBorder="1" applyAlignment="1">
      <alignment horizontal="center"/>
    </xf>
    <xf numFmtId="0" fontId="2" fillId="0" borderId="0" xfId="1" applyAlignment="1" applyProtection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0" borderId="1" xfId="0" quotePrefix="1" applyBorder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2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/>
    </xf>
    <xf numFmtId="2" fontId="21" fillId="0" borderId="18" xfId="0" applyNumberFormat="1" applyFont="1" applyBorder="1" applyAlignment="1">
      <alignment wrapText="1"/>
    </xf>
    <xf numFmtId="0" fontId="24" fillId="0" borderId="18" xfId="1" applyFont="1" applyBorder="1" applyAlignment="1" applyProtection="1"/>
    <xf numFmtId="16" fontId="25" fillId="0" borderId="25" xfId="2" applyNumberFormat="1" applyFont="1" applyFill="1" applyBorder="1" applyAlignment="1">
      <alignment horizontal="center" vertical="center"/>
    </xf>
    <xf numFmtId="0" fontId="25" fillId="0" borderId="25" xfId="1" applyFont="1" applyFill="1" applyBorder="1" applyAlignment="1" applyProtection="1">
      <alignment horizontal="center" vertical="center"/>
    </xf>
    <xf numFmtId="0" fontId="25" fillId="0" borderId="25" xfId="2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vertical="center"/>
    </xf>
    <xf numFmtId="0" fontId="2" fillId="0" borderId="0" xfId="1" quotePrefix="1" applyAlignment="1" applyProtection="1">
      <alignment horizontal="center"/>
    </xf>
    <xf numFmtId="0" fontId="2" fillId="0" borderId="0" xfId="1" quotePrefix="1" applyAlignment="1" applyProtection="1">
      <alignment horizontal="left"/>
    </xf>
    <xf numFmtId="2" fontId="21" fillId="0" borderId="18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2" fontId="21" fillId="0" borderId="17" xfId="0" applyNumberFormat="1" applyFont="1" applyBorder="1" applyAlignment="1">
      <alignment vertical="center" wrapText="1"/>
    </xf>
    <xf numFmtId="0" fontId="22" fillId="0" borderId="17" xfId="0" applyFont="1" applyBorder="1" applyAlignment="1">
      <alignment horizontal="center" vertical="center"/>
    </xf>
    <xf numFmtId="0" fontId="20" fillId="0" borderId="17" xfId="1" applyFont="1" applyBorder="1" applyAlignment="1" applyProtection="1">
      <alignment vertical="center"/>
    </xf>
    <xf numFmtId="0" fontId="22" fillId="0" borderId="18" xfId="0" applyFont="1" applyBorder="1" applyAlignment="1">
      <alignment horizontal="center" vertical="center"/>
    </xf>
    <xf numFmtId="0" fontId="20" fillId="0" borderId="18" xfId="1" applyFont="1" applyBorder="1" applyAlignment="1" applyProtection="1">
      <alignment vertical="center"/>
    </xf>
    <xf numFmtId="2" fontId="22" fillId="0" borderId="17" xfId="0" applyNumberFormat="1" applyFont="1" applyFill="1" applyBorder="1" applyAlignment="1">
      <alignment horizontal="right" vertical="center"/>
    </xf>
    <xf numFmtId="2" fontId="22" fillId="0" borderId="18" xfId="0" applyNumberFormat="1" applyFont="1" applyFill="1" applyBorder="1" applyAlignment="1">
      <alignment horizontal="right" vertical="center"/>
    </xf>
    <xf numFmtId="2" fontId="22" fillId="0" borderId="18" xfId="0" quotePrefix="1" applyNumberFormat="1" applyFont="1" applyBorder="1" applyAlignment="1">
      <alignment horizontal="right" vertical="center"/>
    </xf>
    <xf numFmtId="2" fontId="23" fillId="0" borderId="18" xfId="1" applyNumberFormat="1" applyFont="1" applyFill="1" applyBorder="1" applyAlignment="1" applyProtection="1">
      <alignment horizontal="right" vertical="center"/>
    </xf>
    <xf numFmtId="0" fontId="20" fillId="0" borderId="18" xfId="1" applyFont="1" applyBorder="1" applyAlignment="1" applyProtection="1"/>
    <xf numFmtId="2" fontId="27" fillId="0" borderId="18" xfId="0" applyNumberFormat="1" applyFont="1" applyBorder="1" applyAlignment="1">
      <alignment vertical="center" wrapText="1"/>
    </xf>
    <xf numFmtId="2" fontId="26" fillId="0" borderId="18" xfId="0" applyNumberFormat="1" applyFont="1" applyFill="1" applyBorder="1" applyAlignment="1">
      <alignment horizontal="right" vertical="center"/>
    </xf>
    <xf numFmtId="2" fontId="27" fillId="0" borderId="18" xfId="0" applyNumberFormat="1" applyFont="1" applyBorder="1" applyAlignment="1">
      <alignment wrapText="1"/>
    </xf>
    <xf numFmtId="2" fontId="26" fillId="0" borderId="18" xfId="0" quotePrefix="1" applyNumberFormat="1" applyFont="1" applyBorder="1" applyAlignment="1">
      <alignment horizontal="right" vertical="center"/>
    </xf>
    <xf numFmtId="0" fontId="29" fillId="7" borderId="1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8" xfId="0" applyBorder="1"/>
    <xf numFmtId="0" fontId="0" fillId="0" borderId="15" xfId="0" applyBorder="1"/>
    <xf numFmtId="0" fontId="1" fillId="0" borderId="30" xfId="0" applyFont="1" applyBorder="1"/>
    <xf numFmtId="0" fontId="28" fillId="0" borderId="30" xfId="1" applyFont="1" applyBorder="1" applyAlignment="1" applyProtection="1">
      <alignment vertical="center" wrapText="1"/>
    </xf>
    <xf numFmtId="2" fontId="25" fillId="0" borderId="18" xfId="0" applyNumberFormat="1" applyFont="1" applyBorder="1" applyAlignment="1">
      <alignment vertical="center" wrapText="1"/>
    </xf>
    <xf numFmtId="0" fontId="4" fillId="2" borderId="3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2" fontId="25" fillId="0" borderId="18" xfId="0" applyNumberFormat="1" applyFont="1" applyBorder="1" applyAlignment="1">
      <alignment wrapText="1"/>
    </xf>
    <xf numFmtId="2" fontId="22" fillId="0" borderId="18" xfId="0" applyNumberFormat="1" applyFont="1" applyFill="1" applyBorder="1" applyAlignment="1">
      <alignment horizontal="right"/>
    </xf>
    <xf numFmtId="0" fontId="1" fillId="0" borderId="18" xfId="0" applyFont="1" applyBorder="1" applyAlignment="1">
      <alignment wrapText="1"/>
    </xf>
    <xf numFmtId="0" fontId="1" fillId="0" borderId="27" xfId="0" applyFont="1" applyBorder="1" applyAlignment="1">
      <alignment vertical="center" wrapText="1"/>
    </xf>
    <xf numFmtId="0" fontId="2" fillId="0" borderId="0" xfId="1" applyAlignment="1" applyProtection="1">
      <alignment vertical="center" wrapText="1"/>
    </xf>
    <xf numFmtId="0" fontId="30" fillId="0" borderId="18" xfId="1" applyFont="1" applyBorder="1" applyAlignment="1" applyProtection="1">
      <alignment vertical="center"/>
    </xf>
    <xf numFmtId="0" fontId="2" fillId="0" borderId="18" xfId="1" applyBorder="1" applyAlignment="1" applyProtection="1"/>
    <xf numFmtId="0" fontId="1" fillId="0" borderId="18" xfId="0" applyFont="1" applyBorder="1"/>
    <xf numFmtId="0" fontId="1" fillId="0" borderId="27" xfId="0" applyFont="1" applyBorder="1"/>
    <xf numFmtId="0" fontId="24" fillId="0" borderId="27" xfId="1" applyFont="1" applyBorder="1" applyAlignment="1" applyProtection="1"/>
    <xf numFmtId="2" fontId="27" fillId="0" borderId="27" xfId="0" applyNumberFormat="1" applyFont="1" applyBorder="1" applyAlignment="1">
      <alignment vertical="center" wrapText="1"/>
    </xf>
    <xf numFmtId="2" fontId="26" fillId="0" borderId="27" xfId="0" applyNumberFormat="1" applyFont="1" applyFill="1" applyBorder="1" applyAlignment="1">
      <alignment horizontal="right" vertical="center"/>
    </xf>
    <xf numFmtId="0" fontId="2" fillId="0" borderId="18" xfId="1" applyBorder="1" applyAlignment="1" applyProtection="1">
      <alignment vertical="center"/>
    </xf>
    <xf numFmtId="0" fontId="28" fillId="0" borderId="32" xfId="1" applyFont="1" applyBorder="1" applyAlignment="1" applyProtection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22" fillId="0" borderId="18" xfId="0" applyFont="1" applyFill="1" applyBorder="1" applyAlignment="1">
      <alignment horizontal="center"/>
    </xf>
    <xf numFmtId="0" fontId="0" fillId="8" borderId="0" xfId="0" applyFill="1"/>
    <xf numFmtId="0" fontId="33" fillId="9" borderId="0" xfId="0" applyFont="1" applyFill="1" applyAlignment="1">
      <alignment horizontal="left" vertical="center" wrapText="1"/>
    </xf>
    <xf numFmtId="0" fontId="2" fillId="9" borderId="0" xfId="1" applyFill="1" applyAlignment="1" applyProtection="1">
      <alignment horizontal="left" vertical="center" wrapText="1"/>
    </xf>
    <xf numFmtId="0" fontId="33" fillId="9" borderId="0" xfId="0" applyFont="1" applyFill="1" applyAlignment="1">
      <alignment horizontal="center" vertical="center" wrapText="1"/>
    </xf>
    <xf numFmtId="0" fontId="33" fillId="10" borderId="0" xfId="0" applyFont="1" applyFill="1" applyAlignment="1">
      <alignment horizontal="left" vertical="center" wrapText="1"/>
    </xf>
    <xf numFmtId="0" fontId="2" fillId="10" borderId="0" xfId="1" applyFill="1" applyAlignment="1" applyProtection="1">
      <alignment horizontal="left" vertical="center" wrapText="1"/>
    </xf>
    <xf numFmtId="0" fontId="33" fillId="1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3" fillId="0" borderId="0" xfId="0" applyFont="1" applyFill="1" applyAlignment="1">
      <alignment horizontal="left" vertical="center" wrapText="1"/>
    </xf>
    <xf numFmtId="0" fontId="2" fillId="0" borderId="0" xfId="1" applyFill="1" applyAlignment="1" applyProtection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2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1" applyFill="1" applyBorder="1" applyAlignment="1" applyProtection="1">
      <alignment vertical="center" wrapText="1"/>
    </xf>
    <xf numFmtId="0" fontId="5" fillId="2" borderId="1" xfId="0" applyFont="1" applyFill="1" applyBorder="1" applyAlignment="1">
      <alignment horizontal="center"/>
    </xf>
    <xf numFmtId="0" fontId="0" fillId="0" borderId="37" xfId="0" applyBorder="1"/>
    <xf numFmtId="0" fontId="2" fillId="0" borderId="0" xfId="1" applyBorder="1" applyAlignment="1" applyProtection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4" fillId="0" borderId="25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5" fillId="2" borderId="1" xfId="0" applyFont="1" applyFill="1" applyBorder="1" applyAlignment="1">
      <alignment horizontal="center"/>
    </xf>
    <xf numFmtId="0" fontId="2" fillId="0" borderId="29" xfId="1" applyBorder="1" applyAlignment="1" applyProtection="1">
      <alignment vertical="center" wrapText="1"/>
    </xf>
    <xf numFmtId="0" fontId="2" fillId="0" borderId="30" xfId="1" applyBorder="1" applyAlignment="1" applyProtection="1">
      <alignment vertical="center" wrapText="1"/>
    </xf>
    <xf numFmtId="0" fontId="35" fillId="0" borderId="30" xfId="1" applyFont="1" applyBorder="1" applyAlignment="1" applyProtection="1">
      <alignment vertical="center" wrapText="1"/>
    </xf>
    <xf numFmtId="0" fontId="2" fillId="0" borderId="6" xfId="1" applyBorder="1" applyAlignment="1" applyProtection="1">
      <alignment wrapText="1"/>
    </xf>
    <xf numFmtId="0" fontId="2" fillId="0" borderId="13" xfId="1" applyBorder="1" applyAlignment="1" applyProtection="1">
      <alignment wrapText="1"/>
    </xf>
    <xf numFmtId="0" fontId="2" fillId="0" borderId="15" xfId="1" applyBorder="1" applyAlignment="1" applyProtection="1">
      <alignment wrapText="1"/>
    </xf>
    <xf numFmtId="0" fontId="2" fillId="0" borderId="16" xfId="1" applyBorder="1" applyAlignment="1" applyProtection="1">
      <alignment wrapText="1"/>
    </xf>
    <xf numFmtId="0" fontId="2" fillId="0" borderId="4" xfId="1" applyBorder="1" applyAlignment="1" applyProtection="1">
      <alignment vertical="center" wrapText="1"/>
    </xf>
    <xf numFmtId="0" fontId="2" fillId="0" borderId="2" xfId="1" applyBorder="1" applyAlignment="1" applyProtection="1">
      <alignment vertical="center" wrapText="1"/>
    </xf>
    <xf numFmtId="0" fontId="2" fillId="0" borderId="6" xfId="1" applyFill="1" applyBorder="1" applyAlignment="1" applyProtection="1">
      <alignment wrapText="1"/>
    </xf>
    <xf numFmtId="0" fontId="2" fillId="0" borderId="13" xfId="1" applyFill="1" applyBorder="1" applyAlignment="1" applyProtection="1">
      <alignment wrapText="1"/>
    </xf>
    <xf numFmtId="0" fontId="2" fillId="0" borderId="15" xfId="1" applyFill="1" applyBorder="1" applyAlignment="1" applyProtection="1">
      <alignment wrapText="1"/>
    </xf>
    <xf numFmtId="0" fontId="2" fillId="0" borderId="16" xfId="1" applyFill="1" applyBorder="1" applyAlignment="1" applyProtection="1">
      <alignment wrapText="1"/>
    </xf>
    <xf numFmtId="0" fontId="2" fillId="0" borderId="4" xfId="1" applyFill="1" applyBorder="1" applyAlignment="1" applyProtection="1">
      <alignment wrapText="1"/>
    </xf>
    <xf numFmtId="0" fontId="2" fillId="0" borderId="2" xfId="1" applyFill="1" applyBorder="1" applyAlignment="1" applyProtection="1">
      <alignment wrapText="1"/>
    </xf>
    <xf numFmtId="0" fontId="2" fillId="0" borderId="4" xfId="1" applyFill="1" applyBorder="1" applyAlignment="1" applyProtection="1">
      <alignment vertical="center" wrapText="1"/>
    </xf>
    <xf numFmtId="0" fontId="2" fillId="0" borderId="2" xfId="1" applyFill="1" applyBorder="1" applyAlignment="1" applyProtection="1">
      <alignment vertical="center" wrapText="1"/>
    </xf>
    <xf numFmtId="0" fontId="2" fillId="0" borderId="14" xfId="1" applyBorder="1" applyAlignment="1" applyProtection="1">
      <alignment wrapText="1"/>
    </xf>
    <xf numFmtId="0" fontId="5" fillId="2" borderId="1" xfId="0" applyFont="1" applyFill="1" applyBorder="1" applyAlignment="1">
      <alignment horizontal="center"/>
    </xf>
    <xf numFmtId="0" fontId="2" fillId="0" borderId="6" xfId="1" applyFill="1" applyBorder="1" applyAlignment="1" applyProtection="1">
      <alignment vertical="center" wrapText="1"/>
    </xf>
    <xf numFmtId="0" fontId="2" fillId="0" borderId="13" xfId="1" applyFill="1" applyBorder="1" applyAlignment="1" applyProtection="1">
      <alignment vertical="center" wrapText="1"/>
    </xf>
    <xf numFmtId="0" fontId="2" fillId="0" borderId="0" xfId="1" applyFill="1" applyAlignment="1" applyProtection="1">
      <alignment vertical="center" wrapText="1"/>
    </xf>
    <xf numFmtId="0" fontId="2" fillId="0" borderId="14" xfId="1" applyFill="1" applyBorder="1" applyAlignment="1" applyProtection="1">
      <alignment vertical="center" wrapText="1"/>
    </xf>
    <xf numFmtId="0" fontId="2" fillId="0" borderId="15" xfId="1" applyFill="1" applyBorder="1" applyAlignment="1" applyProtection="1">
      <alignment vertical="center" wrapText="1"/>
    </xf>
    <xf numFmtId="0" fontId="2" fillId="0" borderId="16" xfId="1" applyFill="1" applyBorder="1" applyAlignment="1" applyProtection="1">
      <alignment vertical="center" wrapText="1"/>
    </xf>
    <xf numFmtId="0" fontId="2" fillId="0" borderId="0" xfId="1" applyBorder="1" applyAlignment="1" applyProtection="1">
      <alignment wrapText="1"/>
    </xf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2" xfId="0" applyFill="1" applyBorder="1" applyAlignment="1"/>
    <xf numFmtId="0" fontId="2" fillId="0" borderId="6" xfId="1" applyBorder="1" applyAlignment="1" applyProtection="1">
      <alignment vertical="center" wrapText="1"/>
    </xf>
    <xf numFmtId="0" fontId="2" fillId="0" borderId="13" xfId="1" applyBorder="1" applyAlignment="1" applyProtection="1">
      <alignment vertical="center" wrapText="1"/>
    </xf>
    <xf numFmtId="0" fontId="2" fillId="0" borderId="14" xfId="1" applyBorder="1" applyAlignment="1" applyProtection="1">
      <alignment vertical="center" wrapText="1"/>
    </xf>
    <xf numFmtId="0" fontId="2" fillId="0" borderId="15" xfId="1" applyBorder="1" applyAlignment="1" applyProtection="1">
      <alignment vertical="center" wrapText="1"/>
    </xf>
    <xf numFmtId="0" fontId="2" fillId="0" borderId="16" xfId="1" applyBorder="1" applyAlignment="1" applyProtection="1">
      <alignment vertical="center" wrapText="1"/>
    </xf>
    <xf numFmtId="0" fontId="2" fillId="0" borderId="3" xfId="1" applyBorder="1" applyAlignment="1" applyProtection="1">
      <alignment vertical="center" wrapText="1"/>
    </xf>
    <xf numFmtId="0" fontId="0" fillId="0" borderId="37" xfId="0" applyBorder="1" applyAlignment="1">
      <alignment horizontal="center" wrapText="1"/>
    </xf>
    <xf numFmtId="0" fontId="2" fillId="0" borderId="3" xfId="1" applyFill="1" applyBorder="1" applyAlignment="1" applyProtection="1">
      <alignment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/>
    <xf numFmtId="0" fontId="2" fillId="0" borderId="3" xfId="1" applyFill="1" applyBorder="1" applyAlignment="1" applyProtection="1">
      <alignment wrapText="1"/>
    </xf>
    <xf numFmtId="0" fontId="2" fillId="0" borderId="30" xfId="1" applyBorder="1" applyAlignment="1" applyProtection="1"/>
    <xf numFmtId="0" fontId="2" fillId="0" borderId="30" xfId="1" applyFont="1" applyBorder="1" applyAlignment="1" applyProtection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0" xfId="0" applyFill="1" applyAlignment="1">
      <alignment horizontal="left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0" xfId="0" applyFill="1" applyAlignment="1">
      <alignment wrapText="1"/>
    </xf>
    <xf numFmtId="0" fontId="0" fillId="0" borderId="5" xfId="0" applyFill="1" applyBorder="1" applyAlignment="1">
      <alignment horizontal="center"/>
    </xf>
    <xf numFmtId="0" fontId="22" fillId="0" borderId="0" xfId="0" applyFont="1"/>
    <xf numFmtId="16" fontId="25" fillId="0" borderId="26" xfId="2" applyNumberFormat="1" applyFont="1" applyFill="1" applyBorder="1" applyAlignment="1">
      <alignment horizontal="center" vertical="center"/>
    </xf>
    <xf numFmtId="0" fontId="25" fillId="0" borderId="26" xfId="2" applyFont="1" applyFill="1" applyBorder="1" applyAlignment="1">
      <alignment horizontal="center" vertical="center"/>
    </xf>
    <xf numFmtId="16" fontId="25" fillId="0" borderId="33" xfId="2" applyNumberFormat="1" applyFont="1" applyFill="1" applyBorder="1" applyAlignment="1">
      <alignment horizontal="center" vertical="center"/>
    </xf>
    <xf numFmtId="0" fontId="25" fillId="0" borderId="33" xfId="1" applyFont="1" applyFill="1" applyBorder="1" applyAlignment="1" applyProtection="1">
      <alignment horizontal="center" vertical="center"/>
    </xf>
    <xf numFmtId="0" fontId="25" fillId="0" borderId="33" xfId="2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38" fillId="5" borderId="28" xfId="0" applyFont="1" applyFill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15" xfId="0" applyBorder="1" applyAlignment="1"/>
    <xf numFmtId="0" fontId="39" fillId="0" borderId="18" xfId="1" applyFont="1" applyBorder="1" applyAlignment="1" applyProtection="1"/>
    <xf numFmtId="0" fontId="6" fillId="0" borderId="18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18" xfId="0" applyFont="1" applyBorder="1" applyAlignment="1">
      <alignment horizontal="center" vertical="center"/>
    </xf>
    <xf numFmtId="0" fontId="40" fillId="0" borderId="0" xfId="1" applyFont="1" applyBorder="1" applyAlignment="1" applyProtection="1">
      <alignment vertical="center"/>
    </xf>
    <xf numFmtId="0" fontId="24" fillId="0" borderId="30" xfId="1" applyFont="1" applyBorder="1" applyAlignment="1" applyProtection="1">
      <alignment vertical="center" wrapText="1"/>
    </xf>
    <xf numFmtId="0" fontId="1" fillId="0" borderId="18" xfId="0" applyFont="1" applyBorder="1" applyAlignment="1">
      <alignment vertical="center" wrapText="1"/>
    </xf>
    <xf numFmtId="0" fontId="40" fillId="0" borderId="18" xfId="1" applyFont="1" applyBorder="1" applyAlignment="1" applyProtection="1">
      <alignment vertical="center"/>
    </xf>
    <xf numFmtId="0" fontId="6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7" fillId="3" borderId="19" xfId="0" applyFont="1" applyFill="1" applyBorder="1" applyAlignment="1">
      <alignment horizontal="center" vertical="center" textRotation="90" wrapText="1"/>
    </xf>
    <xf numFmtId="0" fontId="7" fillId="3" borderId="20" xfId="0" applyFont="1" applyFill="1" applyBorder="1" applyAlignment="1">
      <alignment horizontal="center" vertical="center" textRotation="90" wrapText="1"/>
    </xf>
    <xf numFmtId="0" fontId="7" fillId="3" borderId="12" xfId="0" applyFont="1" applyFill="1" applyBorder="1" applyAlignment="1">
      <alignment horizontal="center" vertical="center" textRotation="90" wrapText="1"/>
    </xf>
    <xf numFmtId="0" fontId="31" fillId="3" borderId="21" xfId="0" applyFont="1" applyFill="1" applyBorder="1" applyAlignment="1">
      <alignment horizontal="center" vertical="center"/>
    </xf>
    <xf numFmtId="0" fontId="31" fillId="3" borderId="22" xfId="0" applyFont="1" applyFill="1" applyBorder="1" applyAlignment="1">
      <alignment horizontal="center" vertical="center"/>
    </xf>
    <xf numFmtId="0" fontId="2" fillId="0" borderId="23" xfId="1" applyBorder="1" applyAlignment="1" applyProtection="1">
      <alignment horizontal="center"/>
    </xf>
    <xf numFmtId="0" fontId="14" fillId="6" borderId="10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2" fillId="2" borderId="34" xfId="1" applyFill="1" applyBorder="1" applyAlignment="1" applyProtection="1">
      <alignment horizontal="center" vertical="center"/>
    </xf>
    <xf numFmtId="0" fontId="2" fillId="2" borderId="35" xfId="1" applyFill="1" applyBorder="1" applyAlignment="1" applyProtection="1">
      <alignment horizontal="center" vertical="center"/>
    </xf>
    <xf numFmtId="0" fontId="2" fillId="2" borderId="36" xfId="1" applyFill="1" applyBorder="1" applyAlignment="1" applyProtection="1">
      <alignment horizontal="center" vertical="center"/>
    </xf>
    <xf numFmtId="0" fontId="15" fillId="3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0" borderId="4" xfId="1" applyBorder="1" applyAlignment="1" applyProtection="1">
      <alignment horizontal="center" vertical="center" wrapText="1"/>
    </xf>
    <xf numFmtId="0" fontId="2" fillId="0" borderId="2" xfId="1" applyBorder="1" applyAlignment="1" applyProtection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2" fillId="0" borderId="6" xfId="1" applyBorder="1" applyAlignment="1" applyProtection="1">
      <alignment horizontal="center" vertical="center" wrapText="1"/>
    </xf>
    <xf numFmtId="0" fontId="2" fillId="0" borderId="13" xfId="1" applyBorder="1" applyAlignment="1" applyProtection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0" fontId="2" fillId="0" borderId="14" xfId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0" borderId="3" xfId="1" applyBorder="1" applyAlignment="1" applyProtection="1">
      <alignment horizontal="center"/>
    </xf>
    <xf numFmtId="0" fontId="2" fillId="0" borderId="4" xfId="1" applyBorder="1" applyAlignment="1" applyProtection="1">
      <alignment horizontal="center"/>
    </xf>
    <xf numFmtId="0" fontId="2" fillId="0" borderId="2" xfId="1" applyBorder="1" applyAlignment="1" applyProtection="1">
      <alignment horizontal="center"/>
    </xf>
    <xf numFmtId="0" fontId="2" fillId="0" borderId="15" xfId="1" applyBorder="1" applyAlignment="1" applyProtection="1">
      <alignment horizontal="center" vertical="center" wrapText="1"/>
    </xf>
    <xf numFmtId="0" fontId="2" fillId="0" borderId="16" xfId="1" applyBorder="1" applyAlignment="1" applyProtection="1">
      <alignment horizontal="center" vertical="center" wrapText="1"/>
    </xf>
    <xf numFmtId="0" fontId="2" fillId="0" borderId="15" xfId="1" applyBorder="1" applyAlignment="1" applyProtection="1">
      <alignment horizontal="center" wrapText="1"/>
    </xf>
    <xf numFmtId="0" fontId="2" fillId="0" borderId="16" xfId="1" applyBorder="1" applyAlignment="1" applyProtection="1">
      <alignment horizontal="center" wrapText="1"/>
    </xf>
    <xf numFmtId="0" fontId="2" fillId="0" borderId="4" xfId="1" applyBorder="1" applyAlignment="1" applyProtection="1">
      <alignment horizontal="center" wrapText="1"/>
    </xf>
    <xf numFmtId="0" fontId="2" fillId="0" borderId="2" xfId="1" applyBorder="1" applyAlignment="1" applyProtection="1">
      <alignment horizontal="center" wrapText="1"/>
    </xf>
    <xf numFmtId="0" fontId="2" fillId="0" borderId="1" xfId="1" applyBorder="1" applyAlignment="1" applyProtection="1">
      <alignment horizontal="center" wrapText="1"/>
    </xf>
    <xf numFmtId="0" fontId="2" fillId="0" borderId="1" xfId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1" applyBorder="1" applyAlignment="1" applyProtection="1">
      <alignment horizontal="center" wrapText="1"/>
    </xf>
    <xf numFmtId="0" fontId="2" fillId="0" borderId="6" xfId="1" applyBorder="1" applyAlignment="1" applyProtection="1">
      <alignment horizontal="center" wrapText="1"/>
    </xf>
    <xf numFmtId="0" fontId="2" fillId="0" borderId="13" xfId="1" applyBorder="1" applyAlignment="1" applyProtection="1">
      <alignment horizontal="center" wrapText="1"/>
    </xf>
    <xf numFmtId="0" fontId="2" fillId="0" borderId="0" xfId="1" applyAlignment="1" applyProtection="1">
      <alignment horizontal="center" wrapText="1"/>
    </xf>
    <xf numFmtId="0" fontId="2" fillId="0" borderId="14" xfId="1" applyBorder="1" applyAlignment="1" applyProtection="1">
      <alignment horizontal="center" wrapText="1"/>
    </xf>
    <xf numFmtId="0" fontId="2" fillId="0" borderId="4" xfId="1" applyFill="1" applyBorder="1" applyAlignment="1" applyProtection="1">
      <alignment horizontal="center" wrapText="1"/>
    </xf>
    <xf numFmtId="0" fontId="37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2" fillId="0" borderId="30" xfId="0" applyFont="1" applyBorder="1" applyAlignment="1">
      <alignment horizontal="center" vertical="center"/>
    </xf>
    <xf numFmtId="2" fontId="25" fillId="0" borderId="38" xfId="0" applyNumberFormat="1" applyFont="1" applyBorder="1" applyAlignment="1">
      <alignment vertical="center" wrapText="1"/>
    </xf>
    <xf numFmtId="0" fontId="30" fillId="0" borderId="39" xfId="1" applyFont="1" applyBorder="1" applyAlignment="1" applyProtection="1">
      <alignment vertical="center"/>
    </xf>
    <xf numFmtId="0" fontId="22" fillId="0" borderId="17" xfId="0" applyFont="1" applyFill="1" applyBorder="1" applyAlignment="1">
      <alignment horizontal="center"/>
    </xf>
    <xf numFmtId="0" fontId="26" fillId="0" borderId="30" xfId="0" applyFont="1" applyBorder="1" applyAlignment="1">
      <alignment horizontal="center" vertical="center"/>
    </xf>
    <xf numFmtId="0" fontId="40" fillId="0" borderId="39" xfId="1" applyFont="1" applyBorder="1" applyAlignment="1" applyProtection="1">
      <alignment vertical="center"/>
    </xf>
    <xf numFmtId="2" fontId="27" fillId="0" borderId="38" xfId="0" applyNumberFormat="1" applyFont="1" applyBorder="1" applyAlignment="1">
      <alignment vertical="center" wrapText="1"/>
    </xf>
    <xf numFmtId="0" fontId="41" fillId="0" borderId="0" xfId="1" applyFont="1" applyBorder="1" applyAlignment="1" applyProtection="1">
      <alignment vertical="center" wrapText="1"/>
    </xf>
    <xf numFmtId="0" fontId="26" fillId="0" borderId="27" xfId="0" applyFont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0000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externalLink" Target="externalLinks/externalLink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9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3.xml"/><Relationship Id="rId9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1838325</xdr:colOff>
      <xdr:row>0</xdr:row>
      <xdr:rowOff>0</xdr:rowOff>
    </xdr:from>
    <xdr:to>
      <xdr:col>3</xdr:col>
      <xdr:colOff>295275</xdr:colOff>
      <xdr:row>2</xdr:row>
      <xdr:rowOff>314325</xdr:rowOff>
    </xdr:to>
    <xdr:pic>
      <xdr:nvPicPr>
        <xdr:cNvPr id="88" name="87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75" y="0"/>
          <a:ext cx="6477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9</xdr:col>
      <xdr:colOff>152421</xdr:colOff>
      <xdr:row>56</xdr:row>
      <xdr:rowOff>9525</xdr:rowOff>
    </xdr:to>
    <xdr:pic>
      <xdr:nvPicPr>
        <xdr:cNvPr id="11" name="10 Imagen" descr="WWAGR0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81050"/>
          <a:ext cx="7010421" cy="99155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54</xdr:row>
      <xdr:rowOff>93875</xdr:rowOff>
    </xdr:from>
    <xdr:to>
      <xdr:col>9</xdr:col>
      <xdr:colOff>352425</xdr:colOff>
      <xdr:row>107</xdr:row>
      <xdr:rowOff>88010</xdr:rowOff>
    </xdr:to>
    <xdr:pic>
      <xdr:nvPicPr>
        <xdr:cNvPr id="12" name="11 Imagen" descr="WWAGR000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10399925"/>
          <a:ext cx="7134225" cy="100906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57150</xdr:rowOff>
    </xdr:from>
    <xdr:to>
      <xdr:col>9</xdr:col>
      <xdr:colOff>416675</xdr:colOff>
      <xdr:row>162</xdr:row>
      <xdr:rowOff>59436</xdr:rowOff>
    </xdr:to>
    <xdr:pic>
      <xdr:nvPicPr>
        <xdr:cNvPr id="13" name="12 Imagen" descr="WWAGR000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20650200"/>
          <a:ext cx="7274675" cy="102892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NKING%20FEMENINO%20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NKING%20FEMENINO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NKING%20FEMENINO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GR 2014"/>
      <sheetName val="H.LEE"/>
      <sheetName val="C.HEDBERG"/>
      <sheetName val="M.SANZ"/>
      <sheetName val="C.BAENA"/>
      <sheetName val="S.BAÑON"/>
      <sheetName val="L.SOBRON"/>
      <sheetName val="R.SANCHEZ"/>
      <sheetName val="A.OLARRA"/>
      <sheetName val="A.URCHEGUI"/>
      <sheetName val="N.ESCURIOLA"/>
      <sheetName val="N. JIMENEZ"/>
      <sheetName val="L. RAS"/>
      <sheetName val="N. ITURRIOS"/>
      <sheetName val="T.CABALLER"/>
      <sheetName val="A.JONAMA"/>
      <sheetName val="A.VILARASAU"/>
      <sheetName val="T.URQUIZU"/>
      <sheetName val="M.VIZCARRONDO"/>
      <sheetName val="SONIASANCHEZ"/>
      <sheetName val="E.FOLCH"/>
      <sheetName val="C.FELIP"/>
      <sheetName val="M.GOYOS"/>
      <sheetName val="ME.VILLAMIL"/>
      <sheetName val="C.SARDINERO"/>
      <sheetName val="C.SANJUAN"/>
      <sheetName val="C.BARQUIN"/>
      <sheetName val="A.PASARIN"/>
      <sheetName val="C.LAGUNA"/>
      <sheetName val="G.FUSTER"/>
      <sheetName val="M.BARBERA"/>
      <sheetName val="L.LOPEZC"/>
      <sheetName val="A.ARRESE"/>
      <sheetName val="C.SAINZ"/>
      <sheetName val="M.TRILLO"/>
      <sheetName val="VACÍO"/>
      <sheetName val="I.CALVO"/>
      <sheetName val="A.FDEZDEMESA"/>
      <sheetName val="A.SANJUAN"/>
      <sheetName val="L.GOMEZ"/>
      <sheetName val="M.CASTILLO"/>
      <sheetName val="J.YAÑEZ"/>
      <sheetName val="M.MARTIN"/>
      <sheetName val="C.OFRECIO"/>
      <sheetName val="I.REIJERS"/>
      <sheetName val="P.MUSTIENES"/>
      <sheetName val="M.PARRA"/>
      <sheetName val="M.VELASCO"/>
      <sheetName val="C.PEREZIGUARAN"/>
      <sheetName val="O.FERRER"/>
      <sheetName val="A.BLASCO"/>
      <sheetName val="E.VALIENTE"/>
      <sheetName val="I.ROLLAN"/>
      <sheetName val="M.PARRON"/>
      <sheetName val="B.CASTRO"/>
      <sheetName val="M.PALACIOS"/>
      <sheetName val="B.PRADOS"/>
      <sheetName val="P.NEIRA"/>
      <sheetName val="C.VIDAU"/>
      <sheetName val="M.PEREZSMARTIN"/>
      <sheetName val="S.NAVARRO"/>
      <sheetName val="M.ORUETA"/>
      <sheetName val="T.MORATO"/>
      <sheetName val="E.DOMINGO"/>
      <sheetName val="M.ALZUETA"/>
      <sheetName val="C.GONZALEZ"/>
      <sheetName val="D.TEROL"/>
      <sheetName val="L.CAREAGA"/>
      <sheetName val="A.ROSETE"/>
      <sheetName val="A.PELAEZ"/>
      <sheetName val="J.ANDRES"/>
      <sheetName val="M.CAMPOMANES"/>
      <sheetName val="T.DIEZ"/>
      <sheetName val="R.RUIZ DE VELASCO"/>
      <sheetName val="F.GONZALEZCANO"/>
      <sheetName val="P.ZABARTE"/>
      <sheetName val="A.DIEGUEZ"/>
      <sheetName val="G.PERIS"/>
      <sheetName val="C.DIEZMOLINER"/>
      <sheetName val="C.TOWNED"/>
      <sheetName val="P.GURIDI"/>
      <sheetName val="T.CASASUS"/>
      <sheetName val="E.MARTINEZ"/>
      <sheetName val="empty2"/>
      <sheetName val="empty3"/>
      <sheetName val="empty4"/>
      <sheetName val="Vacío6"/>
      <sheetName val="Vacío3"/>
      <sheetName val="LISTA DE PRUEBAS ESPAÑOLAS 2014"/>
      <sheetName val="REGLAMENTO WAGR"/>
      <sheetName val="A.NOGALES"/>
      <sheetName val="C.TURÉGANO"/>
      <sheetName val="empty"/>
      <sheetName val="P.SANZ"/>
    </sheetNames>
    <sheetDataSet>
      <sheetData sheetId="0" refreshError="1"/>
      <sheetData sheetId="1" refreshError="1">
        <row r="34">
          <cell r="G34">
            <v>73</v>
          </cell>
        </row>
      </sheetData>
      <sheetData sheetId="2" refreshError="1">
        <row r="34">
          <cell r="G34">
            <v>110.625</v>
          </cell>
        </row>
      </sheetData>
      <sheetData sheetId="3" refreshError="1">
        <row r="34">
          <cell r="G34">
            <v>128</v>
          </cell>
        </row>
      </sheetData>
      <sheetData sheetId="4" refreshError="1">
        <row r="34">
          <cell r="G34">
            <v>41</v>
          </cell>
        </row>
      </sheetData>
      <sheetData sheetId="5" refreshError="1">
        <row r="34">
          <cell r="G34">
            <v>114</v>
          </cell>
        </row>
      </sheetData>
      <sheetData sheetId="6" refreshError="1">
        <row r="34">
          <cell r="G34">
            <v>256.5</v>
          </cell>
        </row>
      </sheetData>
      <sheetData sheetId="7" refreshError="1">
        <row r="34">
          <cell r="G34">
            <v>60</v>
          </cell>
        </row>
      </sheetData>
      <sheetData sheetId="8" refreshError="1">
        <row r="34">
          <cell r="G34">
            <v>110</v>
          </cell>
        </row>
      </sheetData>
      <sheetData sheetId="9" refreshError="1">
        <row r="34">
          <cell r="G34">
            <v>0</v>
          </cell>
        </row>
      </sheetData>
      <sheetData sheetId="10" refreshError="1">
        <row r="34">
          <cell r="G34">
            <v>264.5</v>
          </cell>
        </row>
      </sheetData>
      <sheetData sheetId="11" refreshError="1">
        <row r="34">
          <cell r="G34">
            <v>166.42</v>
          </cell>
        </row>
      </sheetData>
      <sheetData sheetId="12" refreshError="1">
        <row r="34">
          <cell r="G34">
            <v>105</v>
          </cell>
        </row>
      </sheetData>
      <sheetData sheetId="13" refreshError="1">
        <row r="34">
          <cell r="G34">
            <v>133.5</v>
          </cell>
        </row>
      </sheetData>
      <sheetData sheetId="14" refreshError="1">
        <row r="34">
          <cell r="G34">
            <v>0</v>
          </cell>
        </row>
      </sheetData>
      <sheetData sheetId="15" refreshError="1">
        <row r="34">
          <cell r="G34">
            <v>76</v>
          </cell>
        </row>
      </sheetData>
      <sheetData sheetId="16" refreshError="1">
        <row r="34">
          <cell r="G34">
            <v>103</v>
          </cell>
        </row>
      </sheetData>
      <sheetData sheetId="17" refreshError="1">
        <row r="34">
          <cell r="G34">
            <v>0</v>
          </cell>
        </row>
      </sheetData>
      <sheetData sheetId="18" refreshError="1"/>
      <sheetData sheetId="19" refreshError="1">
        <row r="34">
          <cell r="G34">
            <v>31</v>
          </cell>
        </row>
      </sheetData>
      <sheetData sheetId="20" refreshError="1">
        <row r="34">
          <cell r="G34">
            <v>60.5</v>
          </cell>
        </row>
      </sheetData>
      <sheetData sheetId="21" refreshError="1">
        <row r="34">
          <cell r="G34">
            <v>0</v>
          </cell>
        </row>
      </sheetData>
      <sheetData sheetId="22" refreshError="1">
        <row r="34">
          <cell r="G34">
            <v>0</v>
          </cell>
        </row>
      </sheetData>
      <sheetData sheetId="23" refreshError="1">
        <row r="34">
          <cell r="G34">
            <v>98</v>
          </cell>
        </row>
      </sheetData>
      <sheetData sheetId="24" refreshError="1">
        <row r="34">
          <cell r="G34">
            <v>76</v>
          </cell>
        </row>
      </sheetData>
      <sheetData sheetId="25" refreshError="1">
        <row r="34">
          <cell r="G34">
            <v>86</v>
          </cell>
        </row>
      </sheetData>
      <sheetData sheetId="26" refreshError="1">
        <row r="34">
          <cell r="G34">
            <v>52.25</v>
          </cell>
        </row>
      </sheetData>
      <sheetData sheetId="27" refreshError="1">
        <row r="34">
          <cell r="G34">
            <v>55.25</v>
          </cell>
        </row>
      </sheetData>
      <sheetData sheetId="28" refreshError="1">
        <row r="34">
          <cell r="G34">
            <v>103.75</v>
          </cell>
        </row>
      </sheetData>
      <sheetData sheetId="29" refreshError="1">
        <row r="34">
          <cell r="G34">
            <v>69</v>
          </cell>
        </row>
      </sheetData>
      <sheetData sheetId="30" refreshError="1">
        <row r="34">
          <cell r="G34">
            <v>57</v>
          </cell>
        </row>
      </sheetData>
      <sheetData sheetId="31" refreshError="1">
        <row r="34">
          <cell r="G34">
            <v>81</v>
          </cell>
        </row>
      </sheetData>
      <sheetData sheetId="32" refreshError="1">
        <row r="34">
          <cell r="G34">
            <v>0</v>
          </cell>
        </row>
      </sheetData>
      <sheetData sheetId="33" refreshError="1">
        <row r="33">
          <cell r="G33">
            <v>26</v>
          </cell>
        </row>
      </sheetData>
      <sheetData sheetId="34" refreshError="1">
        <row r="34">
          <cell r="G34">
            <v>0</v>
          </cell>
        </row>
      </sheetData>
      <sheetData sheetId="35" refreshError="1"/>
      <sheetData sheetId="36" refreshError="1">
        <row r="34">
          <cell r="G34">
            <v>49</v>
          </cell>
        </row>
      </sheetData>
      <sheetData sheetId="37" refreshError="1">
        <row r="34">
          <cell r="G34">
            <v>0</v>
          </cell>
        </row>
      </sheetData>
      <sheetData sheetId="38" refreshError="1">
        <row r="34">
          <cell r="G34">
            <v>89</v>
          </cell>
        </row>
      </sheetData>
      <sheetData sheetId="39" refreshError="1">
        <row r="34">
          <cell r="G34">
            <v>33</v>
          </cell>
        </row>
      </sheetData>
      <sheetData sheetId="40" refreshError="1">
        <row r="34">
          <cell r="G34">
            <v>5.25</v>
          </cell>
        </row>
      </sheetData>
      <sheetData sheetId="41" refreshError="1">
        <row r="34">
          <cell r="G34">
            <v>0</v>
          </cell>
        </row>
      </sheetData>
      <sheetData sheetId="42" refreshError="1">
        <row r="34">
          <cell r="G34">
            <v>49</v>
          </cell>
        </row>
      </sheetData>
      <sheetData sheetId="43" refreshError="1">
        <row r="34">
          <cell r="G34">
            <v>18</v>
          </cell>
        </row>
      </sheetData>
      <sheetData sheetId="44" refreshError="1">
        <row r="34">
          <cell r="G34">
            <v>31</v>
          </cell>
        </row>
      </sheetData>
      <sheetData sheetId="45" refreshError="1">
        <row r="34">
          <cell r="G34">
            <v>0</v>
          </cell>
        </row>
      </sheetData>
      <sheetData sheetId="46" refreshError="1">
        <row r="34">
          <cell r="G34">
            <v>111</v>
          </cell>
        </row>
      </sheetData>
      <sheetData sheetId="47" refreshError="1">
        <row r="34">
          <cell r="G34">
            <v>15</v>
          </cell>
        </row>
      </sheetData>
      <sheetData sheetId="48" refreshError="1">
        <row r="34">
          <cell r="G34">
            <v>30</v>
          </cell>
        </row>
      </sheetData>
      <sheetData sheetId="49" refreshError="1">
        <row r="34">
          <cell r="G34">
            <v>0</v>
          </cell>
        </row>
      </sheetData>
      <sheetData sheetId="50" refreshError="1">
        <row r="34">
          <cell r="G34">
            <v>14</v>
          </cell>
        </row>
      </sheetData>
      <sheetData sheetId="51" refreshError="1">
        <row r="34">
          <cell r="G34">
            <v>0</v>
          </cell>
        </row>
      </sheetData>
      <sheetData sheetId="52" refreshError="1">
        <row r="34">
          <cell r="G34">
            <v>59.75</v>
          </cell>
        </row>
      </sheetData>
      <sheetData sheetId="53" refreshError="1">
        <row r="34">
          <cell r="G34">
            <v>0</v>
          </cell>
        </row>
      </sheetData>
      <sheetData sheetId="54" refreshError="1">
        <row r="34">
          <cell r="G34">
            <v>13</v>
          </cell>
        </row>
      </sheetData>
      <sheetData sheetId="55" refreshError="1">
        <row r="34">
          <cell r="G34">
            <v>136</v>
          </cell>
        </row>
      </sheetData>
      <sheetData sheetId="56" refreshError="1">
        <row r="34">
          <cell r="G34">
            <v>0</v>
          </cell>
        </row>
      </sheetData>
      <sheetData sheetId="57" refreshError="1">
        <row r="34">
          <cell r="G34">
            <v>27</v>
          </cell>
        </row>
      </sheetData>
      <sheetData sheetId="58" refreshError="1">
        <row r="34">
          <cell r="G34">
            <v>51</v>
          </cell>
        </row>
      </sheetData>
      <sheetData sheetId="59" refreshError="1">
        <row r="34">
          <cell r="G34">
            <v>62.5</v>
          </cell>
        </row>
      </sheetData>
      <sheetData sheetId="60" refreshError="1">
        <row r="34">
          <cell r="G34">
            <v>32</v>
          </cell>
        </row>
      </sheetData>
      <sheetData sheetId="61" refreshError="1">
        <row r="34">
          <cell r="G34">
            <v>28.25</v>
          </cell>
        </row>
      </sheetData>
      <sheetData sheetId="62" refreshError="1"/>
      <sheetData sheetId="63" refreshError="1">
        <row r="34">
          <cell r="G34">
            <v>79</v>
          </cell>
        </row>
      </sheetData>
      <sheetData sheetId="64" refreshError="1"/>
      <sheetData sheetId="65" refreshError="1">
        <row r="34">
          <cell r="G34">
            <v>0</v>
          </cell>
        </row>
      </sheetData>
      <sheetData sheetId="66" refreshError="1"/>
      <sheetData sheetId="67" refreshError="1">
        <row r="34">
          <cell r="G34">
            <v>0</v>
          </cell>
        </row>
      </sheetData>
      <sheetData sheetId="68" refreshError="1">
        <row r="34">
          <cell r="G34">
            <v>5</v>
          </cell>
        </row>
      </sheetData>
      <sheetData sheetId="69" refreshError="1">
        <row r="34">
          <cell r="G34">
            <v>54.5</v>
          </cell>
        </row>
      </sheetData>
      <sheetData sheetId="70" refreshError="1">
        <row r="34">
          <cell r="G34">
            <v>0</v>
          </cell>
        </row>
      </sheetData>
      <sheetData sheetId="71" refreshError="1">
        <row r="34">
          <cell r="G34">
            <v>0</v>
          </cell>
        </row>
      </sheetData>
      <sheetData sheetId="72" refreshError="1">
        <row r="34">
          <cell r="G34">
            <v>8</v>
          </cell>
        </row>
      </sheetData>
      <sheetData sheetId="73" refreshError="1">
        <row r="34">
          <cell r="G34">
            <v>4.75</v>
          </cell>
        </row>
      </sheetData>
      <sheetData sheetId="74" refreshError="1">
        <row r="34">
          <cell r="G34">
            <v>94.25</v>
          </cell>
        </row>
      </sheetData>
      <sheetData sheetId="75" refreshError="1">
        <row r="34">
          <cell r="G34">
            <v>16</v>
          </cell>
        </row>
      </sheetData>
      <sheetData sheetId="76" refreshError="1">
        <row r="34">
          <cell r="G34">
            <v>44</v>
          </cell>
        </row>
      </sheetData>
      <sheetData sheetId="77" refreshError="1">
        <row r="34">
          <cell r="G34">
            <v>0</v>
          </cell>
        </row>
      </sheetData>
      <sheetData sheetId="78" refreshError="1">
        <row r="34">
          <cell r="G34">
            <v>34</v>
          </cell>
        </row>
      </sheetData>
      <sheetData sheetId="79" refreshError="1">
        <row r="34">
          <cell r="G34">
            <v>0</v>
          </cell>
        </row>
      </sheetData>
      <sheetData sheetId="80" refreshError="1">
        <row r="34">
          <cell r="G34">
            <v>19</v>
          </cell>
        </row>
      </sheetData>
      <sheetData sheetId="81" refreshError="1"/>
      <sheetData sheetId="82" refreshError="1">
        <row r="34">
          <cell r="G34">
            <v>15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GR 2014"/>
      <sheetName val="H.LEE"/>
      <sheetName val="C.HEDBERG"/>
      <sheetName val="M.SANZ"/>
      <sheetName val="C.BAENA"/>
      <sheetName val="S.BAÑON"/>
      <sheetName val="L.SOBRON"/>
      <sheetName val="R.SANCHEZ"/>
      <sheetName val="A.OLARRA"/>
      <sheetName val="A.URCHEGUI"/>
      <sheetName val="N.ESCURIOLA"/>
      <sheetName val="N. JIMENEZ"/>
      <sheetName val="L. RAS"/>
      <sheetName val="N. ITURRIOS"/>
      <sheetName val="T.CABALLER"/>
      <sheetName val="A.JONAMA"/>
      <sheetName val="A.VILARASAU"/>
      <sheetName val="T.URQUIZU"/>
      <sheetName val="M.VIZCARRONDO"/>
      <sheetName val="SONIASANCHEZ"/>
      <sheetName val="E.FOLCH"/>
      <sheetName val="C.FELIP"/>
      <sheetName val="M.GOYOS"/>
      <sheetName val="ME.VILLAMIL"/>
      <sheetName val="C.SARDINERO"/>
      <sheetName val="C.SANJUAN"/>
      <sheetName val="C.BARQUIN"/>
      <sheetName val="A.PASARIN"/>
      <sheetName val="C.LAGUNA"/>
      <sheetName val="G.FUSTER"/>
      <sheetName val="M.BARBERA"/>
      <sheetName val="L.LOPEZC"/>
      <sheetName val="A.ARRESE"/>
      <sheetName val="C.SAINZ"/>
      <sheetName val="M.TRILLO"/>
      <sheetName val="VACÍO"/>
      <sheetName val="I.CALVO"/>
      <sheetName val="A.FDEZDEMESA"/>
      <sheetName val="A.SANJUAN"/>
      <sheetName val="L.GOMEZ"/>
      <sheetName val="A.NOGALES"/>
      <sheetName val="J.YAÑEZ"/>
      <sheetName val="M.MARTIN"/>
      <sheetName val="C.OFRECIO"/>
      <sheetName val="I.REIJERS"/>
      <sheetName val="P.MUSTIENES"/>
      <sheetName val="M.PARRA"/>
      <sheetName val="M.VELASCO"/>
      <sheetName val="C.PEREZIGUARAN"/>
      <sheetName val="O.FERRER"/>
      <sheetName val="A.BLASCO"/>
      <sheetName val="E.VALIENTE"/>
      <sheetName val="I.ROLLAN"/>
      <sheetName val="M.PARRON"/>
      <sheetName val="B.CASTRO"/>
      <sheetName val="M.PALACIOS"/>
      <sheetName val="B.PRADOS"/>
      <sheetName val="P.NEIRA"/>
      <sheetName val="C.VIDAU"/>
      <sheetName val="M.PEREZSMARTIN"/>
      <sheetName val="S.NAVARRO"/>
      <sheetName val="M.ORUETA"/>
      <sheetName val="T.MORATO"/>
      <sheetName val="E.DOMINGO"/>
      <sheetName val="M.ALZUETA"/>
      <sheetName val="C.GONZALEZ"/>
      <sheetName val="D.TEROL"/>
      <sheetName val="L.CAREAGA"/>
      <sheetName val="A.ROSETE"/>
      <sheetName val="A.PELAEZ"/>
      <sheetName val="J.ANDRES"/>
      <sheetName val="M.CAMPOMANES"/>
      <sheetName val="T.DIEZ"/>
      <sheetName val="R.RUIZ DE VELASCO"/>
      <sheetName val="F.GONZALEZCANO"/>
      <sheetName val="P.ZABARTE"/>
      <sheetName val="A.DIEGUEZ"/>
      <sheetName val="G.PERIS"/>
      <sheetName val="C.DIEZMOLINER"/>
      <sheetName val="C.TOWNED"/>
      <sheetName val="P.GURIDI"/>
      <sheetName val="T.CASASUS"/>
      <sheetName val="E.MARTINEZ"/>
      <sheetName val="empty2"/>
      <sheetName val="empty3"/>
      <sheetName val="empty4"/>
      <sheetName val="Vacío6"/>
      <sheetName val="Vacío3"/>
      <sheetName val="LISTA DE PRUEBAS ESPAÑOLAS 2014"/>
      <sheetName val="REGLAMENTO WAGR"/>
      <sheetName val="WAGR 2013"/>
      <sheetName val="P.SANZ"/>
      <sheetName val="empty"/>
      <sheetName val="C.TURÉGANO"/>
      <sheetName val="LISTA DE PRUEBAS ESPAÑOLAS 2013"/>
      <sheetName val="B.SARABIA"/>
      <sheetName val="Vacío7"/>
      <sheetName val="T.NOGUES"/>
      <sheetName val="M.TRALLERO"/>
      <sheetName val="empty1"/>
      <sheetName val="I.JIMENEZ"/>
      <sheetName val="Vacío5"/>
    </sheetNames>
    <sheetDataSet>
      <sheetData sheetId="0" refreshError="1"/>
      <sheetData sheetId="1">
        <row r="34">
          <cell r="G34">
            <v>433.5</v>
          </cell>
        </row>
      </sheetData>
      <sheetData sheetId="2">
        <row r="34">
          <cell r="G34">
            <v>392</v>
          </cell>
        </row>
      </sheetData>
      <sheetData sheetId="3">
        <row r="34">
          <cell r="G34">
            <v>444.75</v>
          </cell>
        </row>
      </sheetData>
      <sheetData sheetId="4">
        <row r="34">
          <cell r="G34">
            <v>321.5</v>
          </cell>
        </row>
      </sheetData>
      <sheetData sheetId="5">
        <row r="34">
          <cell r="G34">
            <v>311.75</v>
          </cell>
        </row>
      </sheetData>
      <sheetData sheetId="6">
        <row r="34">
          <cell r="G34">
            <v>525</v>
          </cell>
        </row>
      </sheetData>
      <sheetData sheetId="7">
        <row r="34">
          <cell r="G34">
            <v>336.25</v>
          </cell>
        </row>
      </sheetData>
      <sheetData sheetId="8">
        <row r="34">
          <cell r="G34">
            <v>362.25</v>
          </cell>
        </row>
      </sheetData>
      <sheetData sheetId="9">
        <row r="34">
          <cell r="G34">
            <v>57.5</v>
          </cell>
        </row>
      </sheetData>
      <sheetData sheetId="10">
        <row r="34">
          <cell r="G34">
            <v>504.5</v>
          </cell>
        </row>
      </sheetData>
      <sheetData sheetId="11">
        <row r="34">
          <cell r="G34">
            <v>699.12</v>
          </cell>
        </row>
      </sheetData>
      <sheetData sheetId="12">
        <row r="34">
          <cell r="G34">
            <v>345.5</v>
          </cell>
        </row>
      </sheetData>
      <sheetData sheetId="13">
        <row r="34">
          <cell r="G34">
            <v>293.5</v>
          </cell>
        </row>
      </sheetData>
      <sheetData sheetId="14">
        <row r="34">
          <cell r="G34">
            <v>111</v>
          </cell>
        </row>
      </sheetData>
      <sheetData sheetId="15"/>
      <sheetData sheetId="16">
        <row r="34">
          <cell r="G34">
            <v>449</v>
          </cell>
        </row>
      </sheetData>
      <sheetData sheetId="17">
        <row r="34">
          <cell r="G34">
            <v>167</v>
          </cell>
        </row>
      </sheetData>
      <sheetData sheetId="18">
        <row r="34">
          <cell r="G34">
            <v>0</v>
          </cell>
        </row>
      </sheetData>
      <sheetData sheetId="19">
        <row r="34">
          <cell r="G34">
            <v>177.75</v>
          </cell>
        </row>
      </sheetData>
      <sheetData sheetId="20">
        <row r="34">
          <cell r="G34">
            <v>225</v>
          </cell>
        </row>
      </sheetData>
      <sheetData sheetId="21">
        <row r="34">
          <cell r="G34">
            <v>88.75</v>
          </cell>
        </row>
      </sheetData>
      <sheetData sheetId="22">
        <row r="34">
          <cell r="G34">
            <v>79.25</v>
          </cell>
        </row>
      </sheetData>
      <sheetData sheetId="23">
        <row r="34">
          <cell r="G34">
            <v>230</v>
          </cell>
        </row>
      </sheetData>
      <sheetData sheetId="24">
        <row r="34">
          <cell r="G34">
            <v>229</v>
          </cell>
        </row>
      </sheetData>
      <sheetData sheetId="25">
        <row r="34">
          <cell r="G34">
            <v>199.75</v>
          </cell>
        </row>
      </sheetData>
      <sheetData sheetId="26">
        <row r="34">
          <cell r="G34">
            <v>311.875</v>
          </cell>
        </row>
      </sheetData>
      <sheetData sheetId="27">
        <row r="34">
          <cell r="G34">
            <v>400</v>
          </cell>
        </row>
      </sheetData>
      <sheetData sheetId="28">
        <row r="34">
          <cell r="G34">
            <v>272.5</v>
          </cell>
        </row>
      </sheetData>
      <sheetData sheetId="29">
        <row r="34">
          <cell r="G34">
            <v>163</v>
          </cell>
        </row>
      </sheetData>
      <sheetData sheetId="30">
        <row r="34">
          <cell r="G34">
            <v>46</v>
          </cell>
        </row>
      </sheetData>
      <sheetData sheetId="31">
        <row r="34">
          <cell r="G34">
            <v>248</v>
          </cell>
        </row>
      </sheetData>
      <sheetData sheetId="32">
        <row r="34">
          <cell r="G34">
            <v>47.75</v>
          </cell>
        </row>
      </sheetData>
      <sheetData sheetId="33">
        <row r="33">
          <cell r="G33">
            <v>193</v>
          </cell>
        </row>
      </sheetData>
      <sheetData sheetId="34">
        <row r="34">
          <cell r="G34">
            <v>106</v>
          </cell>
        </row>
      </sheetData>
      <sheetData sheetId="35"/>
      <sheetData sheetId="36">
        <row r="34">
          <cell r="G34">
            <v>145</v>
          </cell>
        </row>
      </sheetData>
      <sheetData sheetId="37">
        <row r="34">
          <cell r="G34">
            <v>112</v>
          </cell>
        </row>
      </sheetData>
      <sheetData sheetId="38">
        <row r="34">
          <cell r="G34">
            <v>293</v>
          </cell>
        </row>
      </sheetData>
      <sheetData sheetId="39">
        <row r="34">
          <cell r="G34">
            <v>107</v>
          </cell>
        </row>
      </sheetData>
      <sheetData sheetId="40">
        <row r="34">
          <cell r="G34">
            <v>15</v>
          </cell>
        </row>
      </sheetData>
      <sheetData sheetId="41">
        <row r="34">
          <cell r="G34">
            <v>14</v>
          </cell>
        </row>
      </sheetData>
      <sheetData sheetId="42">
        <row r="34">
          <cell r="G34">
            <v>269.5</v>
          </cell>
        </row>
      </sheetData>
      <sheetData sheetId="43">
        <row r="34">
          <cell r="G34">
            <v>48</v>
          </cell>
        </row>
      </sheetData>
      <sheetData sheetId="44">
        <row r="34">
          <cell r="G34">
            <v>204.75</v>
          </cell>
        </row>
      </sheetData>
      <sheetData sheetId="45">
        <row r="34">
          <cell r="G34">
            <v>110</v>
          </cell>
        </row>
      </sheetData>
      <sheetData sheetId="46">
        <row r="34">
          <cell r="G34">
            <v>150</v>
          </cell>
        </row>
      </sheetData>
      <sheetData sheetId="47">
        <row r="34">
          <cell r="G34">
            <v>99.25</v>
          </cell>
        </row>
      </sheetData>
      <sheetData sheetId="48">
        <row r="34">
          <cell r="G34">
            <v>203.75</v>
          </cell>
        </row>
      </sheetData>
      <sheetData sheetId="49">
        <row r="34">
          <cell r="G34">
            <v>36.18</v>
          </cell>
        </row>
      </sheetData>
      <sheetData sheetId="50">
        <row r="34">
          <cell r="G34">
            <v>42</v>
          </cell>
        </row>
      </sheetData>
      <sheetData sheetId="51">
        <row r="34">
          <cell r="G34">
            <v>81</v>
          </cell>
        </row>
      </sheetData>
      <sheetData sheetId="52">
        <row r="34">
          <cell r="G34">
            <v>207.5</v>
          </cell>
        </row>
      </sheetData>
      <sheetData sheetId="53">
        <row r="34">
          <cell r="G34">
            <v>7</v>
          </cell>
        </row>
      </sheetData>
      <sheetData sheetId="54">
        <row r="34">
          <cell r="G34">
            <v>30.75</v>
          </cell>
        </row>
      </sheetData>
      <sheetData sheetId="55">
        <row r="33">
          <cell r="G33" t="e">
            <v>#NUM!</v>
          </cell>
        </row>
      </sheetData>
      <sheetData sheetId="56">
        <row r="34">
          <cell r="G34">
            <v>25</v>
          </cell>
        </row>
      </sheetData>
      <sheetData sheetId="57"/>
      <sheetData sheetId="58">
        <row r="34">
          <cell r="G34">
            <v>191</v>
          </cell>
        </row>
      </sheetData>
      <sheetData sheetId="59">
        <row r="34">
          <cell r="G34">
            <v>261</v>
          </cell>
        </row>
      </sheetData>
      <sheetData sheetId="60">
        <row r="34">
          <cell r="G34">
            <v>48</v>
          </cell>
        </row>
      </sheetData>
      <sheetData sheetId="61"/>
      <sheetData sheetId="62">
        <row r="34">
          <cell r="G34">
            <v>0</v>
          </cell>
        </row>
      </sheetData>
      <sheetData sheetId="63">
        <row r="34">
          <cell r="G34">
            <v>113</v>
          </cell>
        </row>
      </sheetData>
      <sheetData sheetId="64">
        <row r="34">
          <cell r="G34">
            <v>22</v>
          </cell>
        </row>
      </sheetData>
      <sheetData sheetId="65">
        <row r="34">
          <cell r="G34">
            <v>88.75</v>
          </cell>
        </row>
      </sheetData>
      <sheetData sheetId="66">
        <row r="34">
          <cell r="G34">
            <v>0</v>
          </cell>
        </row>
      </sheetData>
      <sheetData sheetId="67">
        <row r="34">
          <cell r="G34">
            <v>1</v>
          </cell>
        </row>
      </sheetData>
      <sheetData sheetId="68">
        <row r="34">
          <cell r="G34">
            <v>37</v>
          </cell>
        </row>
      </sheetData>
      <sheetData sheetId="69">
        <row r="34">
          <cell r="G34">
            <v>197.25</v>
          </cell>
        </row>
      </sheetData>
      <sheetData sheetId="70">
        <row r="34">
          <cell r="G34">
            <v>54</v>
          </cell>
        </row>
      </sheetData>
      <sheetData sheetId="71">
        <row r="34">
          <cell r="G34">
            <v>19</v>
          </cell>
        </row>
      </sheetData>
      <sheetData sheetId="72">
        <row r="34">
          <cell r="G34">
            <v>6</v>
          </cell>
        </row>
      </sheetData>
      <sheetData sheetId="73">
        <row r="34">
          <cell r="G34">
            <v>29</v>
          </cell>
        </row>
      </sheetData>
      <sheetData sheetId="74">
        <row r="34">
          <cell r="G34">
            <v>152.75</v>
          </cell>
        </row>
      </sheetData>
      <sheetData sheetId="75">
        <row r="34">
          <cell r="G34">
            <v>137.5</v>
          </cell>
        </row>
      </sheetData>
      <sheetData sheetId="76">
        <row r="34">
          <cell r="G34">
            <v>151.75</v>
          </cell>
        </row>
      </sheetData>
      <sheetData sheetId="77">
        <row r="34">
          <cell r="G34">
            <v>21</v>
          </cell>
        </row>
      </sheetData>
      <sheetData sheetId="78">
        <row r="34">
          <cell r="G34">
            <v>81</v>
          </cell>
        </row>
      </sheetData>
      <sheetData sheetId="79">
        <row r="34">
          <cell r="G34">
            <v>9</v>
          </cell>
        </row>
      </sheetData>
      <sheetData sheetId="80">
        <row r="34">
          <cell r="G34">
            <v>55</v>
          </cell>
        </row>
      </sheetData>
      <sheetData sheetId="81">
        <row r="34">
          <cell r="G34">
            <v>0</v>
          </cell>
        </row>
      </sheetData>
      <sheetData sheetId="82"/>
      <sheetData sheetId="83"/>
      <sheetData sheetId="84"/>
      <sheetData sheetId="85" refreshError="1"/>
      <sheetData sheetId="86">
        <row r="34">
          <cell r="G34">
            <v>0</v>
          </cell>
        </row>
      </sheetData>
      <sheetData sheetId="87"/>
      <sheetData sheetId="88" refreshError="1"/>
      <sheetData sheetId="89"/>
      <sheetData sheetId="90"/>
      <sheetData sheetId="91"/>
      <sheetData sheetId="92"/>
      <sheetData sheetId="93">
        <row r="34">
          <cell r="G34">
            <v>0</v>
          </cell>
        </row>
      </sheetData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GR 2013"/>
      <sheetName val="P.SANZ"/>
      <sheetName val="H.LEE"/>
      <sheetName val="C.HEDBERG"/>
      <sheetName val="M.SANZ"/>
      <sheetName val="C.BAENA"/>
      <sheetName val="S.BAÑON"/>
      <sheetName val="L.SOBRON"/>
      <sheetName val="R.SANCHEZ"/>
      <sheetName val="A.OLARRA"/>
      <sheetName val="A.URCHEGUI"/>
      <sheetName val="N.ESCURIOLA"/>
      <sheetName val="N. JIMENEZ"/>
      <sheetName val="L. RAS"/>
      <sheetName val="N. ITURRIOS"/>
      <sheetName val="empty"/>
      <sheetName val="T.CABALLER"/>
      <sheetName val="A.JONAMA"/>
      <sheetName val="A.VILARASAU"/>
      <sheetName val="T.URQUIZU"/>
      <sheetName val="M.VIZCARRONDO"/>
      <sheetName val="SONIASANCHEZ"/>
      <sheetName val="E.FOLCH"/>
      <sheetName val="C.FELIP"/>
      <sheetName val="M.GOYOS"/>
      <sheetName val="ME.VILLAMIL"/>
      <sheetName val="C.SARDINERO"/>
      <sheetName val="C.SANJUAN"/>
      <sheetName val="C.BARQUIN"/>
      <sheetName val="A.PASARIN"/>
      <sheetName val="C.LAGUNA"/>
      <sheetName val="G.FUSTER"/>
      <sheetName val="M.BARBERA"/>
      <sheetName val="L.LOPEZC"/>
      <sheetName val="A.ARRESE"/>
      <sheetName val="C.SAINZ"/>
      <sheetName val="M.TRILLO"/>
      <sheetName val="VACÍO"/>
      <sheetName val="I.CALVO"/>
      <sheetName val="A.FDEZDEMESA"/>
      <sheetName val="A.SANJUAN"/>
      <sheetName val="L.GOMEZ"/>
      <sheetName val="A.NOGALES"/>
      <sheetName val="J.YAÑEZ"/>
      <sheetName val="M.MARTIN"/>
      <sheetName val="C.OFRECIO"/>
      <sheetName val="I.REIJERS"/>
      <sheetName val="P.MUSTIENES"/>
      <sheetName val="M.PARRA"/>
      <sheetName val="M.VELASCO"/>
      <sheetName val="C.PEREZIGUARAN"/>
      <sheetName val="O.FERRER"/>
      <sheetName val="A.BLASCO"/>
      <sheetName val="E.VALIENTE"/>
      <sheetName val="I.ROLLAN"/>
      <sheetName val="M.PARRON"/>
      <sheetName val="empty2"/>
      <sheetName val="B.CASTRO"/>
      <sheetName val="M.PALACIOS"/>
      <sheetName val="B.PRADOS"/>
      <sheetName val="P.NEIRA"/>
      <sheetName val="C.VIDAU"/>
      <sheetName val="M.PEREZSMARTIN"/>
      <sheetName val="S.NAVARRO"/>
      <sheetName val="M.ORUETA"/>
      <sheetName val="T.MORATO"/>
      <sheetName val="E.DOMINGO"/>
      <sheetName val="C.TURÉGANO"/>
      <sheetName val="C.GONZALEZ"/>
      <sheetName val="empty3"/>
      <sheetName val="D.TEROL"/>
      <sheetName val="L.CAREAGA"/>
      <sheetName val="A.ROSETE"/>
      <sheetName val="A.PELAEZ"/>
      <sheetName val="J.ANDRES"/>
      <sheetName val="M.CAMPOMANES"/>
      <sheetName val="T.DIEZ"/>
      <sheetName val="Vacío6"/>
      <sheetName val="F.GONZALEZCANO"/>
      <sheetName val="R.RUIZ DE VELASCO"/>
      <sheetName val="P.ZABARTE"/>
      <sheetName val="Vacío3"/>
      <sheetName val="A.DIEGUEZ"/>
      <sheetName val="G.PERIS"/>
      <sheetName val="P.GURIDI"/>
      <sheetName val="C.DIEZMOLINER"/>
      <sheetName val="C.TOWNED"/>
      <sheetName val="T.CASASUS"/>
      <sheetName val="LISTA DE PRUEBAS ESPAÑOLAS 2013"/>
      <sheetName val="REGLAMENTO WAGR"/>
      <sheetName val="B.SARABIA"/>
      <sheetName val="T.NOGUES"/>
      <sheetName val="Vacío7"/>
      <sheetName val="empty1"/>
      <sheetName val="M.TRALLERO"/>
      <sheetName val="I.JIMENEZ"/>
      <sheetName val="Vacío5"/>
      <sheetName val="LISTA DE PRUEBAS ESPAÑOLAS 2012"/>
    </sheetNames>
    <sheetDataSet>
      <sheetData sheetId="0">
        <row r="34">
          <cell r="G34">
            <v>27</v>
          </cell>
        </row>
      </sheetData>
      <sheetData sheetId="1"/>
      <sheetData sheetId="2">
        <row r="34">
          <cell r="G34">
            <v>0</v>
          </cell>
        </row>
      </sheetData>
      <sheetData sheetId="3">
        <row r="34">
          <cell r="G34">
            <v>0</v>
          </cell>
        </row>
      </sheetData>
      <sheetData sheetId="4">
        <row r="34">
          <cell r="G34">
            <v>413.68</v>
          </cell>
        </row>
      </sheetData>
      <sheetData sheetId="5">
        <row r="34">
          <cell r="G34">
            <v>435.83</v>
          </cell>
        </row>
      </sheetData>
      <sheetData sheetId="6">
        <row r="34">
          <cell r="G34">
            <v>0</v>
          </cell>
        </row>
      </sheetData>
      <sheetData sheetId="7">
        <row r="34">
          <cell r="G34">
            <v>226</v>
          </cell>
        </row>
      </sheetData>
      <sheetData sheetId="8">
        <row r="34">
          <cell r="G34">
            <v>0</v>
          </cell>
        </row>
      </sheetData>
      <sheetData sheetId="9">
        <row r="34">
          <cell r="G34">
            <v>360.25</v>
          </cell>
        </row>
      </sheetData>
      <sheetData sheetId="10">
        <row r="34">
          <cell r="G34">
            <v>174</v>
          </cell>
        </row>
      </sheetData>
      <sheetData sheetId="11">
        <row r="34">
          <cell r="G34">
            <v>181.25</v>
          </cell>
        </row>
      </sheetData>
      <sheetData sheetId="12">
        <row r="34">
          <cell r="G34">
            <v>440.33</v>
          </cell>
        </row>
      </sheetData>
      <sheetData sheetId="13">
        <row r="34">
          <cell r="G34">
            <v>0</v>
          </cell>
        </row>
      </sheetData>
      <sheetData sheetId="14">
        <row r="34">
          <cell r="G34">
            <v>295.5</v>
          </cell>
        </row>
      </sheetData>
      <sheetData sheetId="15"/>
      <sheetData sheetId="16">
        <row r="34">
          <cell r="G34">
            <v>188.75</v>
          </cell>
        </row>
      </sheetData>
      <sheetData sheetId="17">
        <row r="34">
          <cell r="G34">
            <v>442.5</v>
          </cell>
        </row>
      </sheetData>
      <sheetData sheetId="18">
        <row r="34">
          <cell r="G34">
            <v>221</v>
          </cell>
        </row>
      </sheetData>
      <sheetData sheetId="19">
        <row r="34">
          <cell r="G34">
            <v>263</v>
          </cell>
        </row>
      </sheetData>
      <sheetData sheetId="20">
        <row r="34">
          <cell r="G34">
            <v>116</v>
          </cell>
        </row>
      </sheetData>
      <sheetData sheetId="21">
        <row r="34">
          <cell r="G34">
            <v>247.75</v>
          </cell>
        </row>
      </sheetData>
      <sheetData sheetId="22">
        <row r="34">
          <cell r="G34">
            <v>132.25</v>
          </cell>
        </row>
      </sheetData>
      <sheetData sheetId="23"/>
      <sheetData sheetId="24">
        <row r="34">
          <cell r="G34">
            <v>52</v>
          </cell>
        </row>
      </sheetData>
      <sheetData sheetId="25">
        <row r="34">
          <cell r="G34">
            <v>199</v>
          </cell>
        </row>
      </sheetData>
      <sheetData sheetId="26">
        <row r="34">
          <cell r="G34">
            <v>155</v>
          </cell>
        </row>
      </sheetData>
      <sheetData sheetId="27">
        <row r="34">
          <cell r="G34">
            <v>260.83</v>
          </cell>
        </row>
      </sheetData>
      <sheetData sheetId="28">
        <row r="34">
          <cell r="G34">
            <v>286</v>
          </cell>
        </row>
      </sheetData>
      <sheetData sheetId="29">
        <row r="34">
          <cell r="G34">
            <v>231</v>
          </cell>
        </row>
      </sheetData>
      <sheetData sheetId="30">
        <row r="34">
          <cell r="G34">
            <v>195</v>
          </cell>
        </row>
      </sheetData>
      <sheetData sheetId="31">
        <row r="34">
          <cell r="G34">
            <v>129</v>
          </cell>
        </row>
      </sheetData>
      <sheetData sheetId="32"/>
      <sheetData sheetId="33">
        <row r="34">
          <cell r="G34">
            <v>126</v>
          </cell>
        </row>
      </sheetData>
      <sheetData sheetId="34">
        <row r="34">
          <cell r="G34">
            <v>131</v>
          </cell>
        </row>
      </sheetData>
      <sheetData sheetId="35">
        <row r="34">
          <cell r="G34">
            <v>200.75</v>
          </cell>
        </row>
      </sheetData>
      <sheetData sheetId="36">
        <row r="34">
          <cell r="G34">
            <v>166</v>
          </cell>
        </row>
      </sheetData>
      <sheetData sheetId="37"/>
      <sheetData sheetId="38">
        <row r="34">
          <cell r="G34">
            <v>146.75</v>
          </cell>
        </row>
      </sheetData>
      <sheetData sheetId="39">
        <row r="34">
          <cell r="G34">
            <v>93</v>
          </cell>
        </row>
      </sheetData>
      <sheetData sheetId="40">
        <row r="34">
          <cell r="G34">
            <v>287</v>
          </cell>
        </row>
      </sheetData>
      <sheetData sheetId="41">
        <row r="34">
          <cell r="G34">
            <v>128</v>
          </cell>
        </row>
      </sheetData>
      <sheetData sheetId="42">
        <row r="34">
          <cell r="G34">
            <v>55</v>
          </cell>
        </row>
      </sheetData>
      <sheetData sheetId="43">
        <row r="34">
          <cell r="G34">
            <v>40</v>
          </cell>
        </row>
      </sheetData>
      <sheetData sheetId="44">
        <row r="34">
          <cell r="G34">
            <v>189.75</v>
          </cell>
        </row>
      </sheetData>
      <sheetData sheetId="45">
        <row r="34">
          <cell r="G34">
            <v>142</v>
          </cell>
        </row>
      </sheetData>
      <sheetData sheetId="46">
        <row r="34">
          <cell r="G34">
            <v>35</v>
          </cell>
        </row>
      </sheetData>
      <sheetData sheetId="47">
        <row r="34">
          <cell r="G34">
            <v>73</v>
          </cell>
        </row>
      </sheetData>
      <sheetData sheetId="48">
        <row r="34">
          <cell r="G34">
            <v>165</v>
          </cell>
        </row>
      </sheetData>
      <sheetData sheetId="49">
        <row r="34">
          <cell r="G34">
            <v>62</v>
          </cell>
        </row>
      </sheetData>
      <sheetData sheetId="50">
        <row r="34">
          <cell r="G34">
            <v>106</v>
          </cell>
        </row>
      </sheetData>
      <sheetData sheetId="51"/>
      <sheetData sheetId="52">
        <row r="34">
          <cell r="G34">
            <v>88</v>
          </cell>
        </row>
      </sheetData>
      <sheetData sheetId="53">
        <row r="34">
          <cell r="G34">
            <v>136</v>
          </cell>
        </row>
      </sheetData>
      <sheetData sheetId="54">
        <row r="34">
          <cell r="G34">
            <v>190.75</v>
          </cell>
        </row>
      </sheetData>
      <sheetData sheetId="55">
        <row r="34">
          <cell r="G34">
            <v>58</v>
          </cell>
        </row>
      </sheetData>
      <sheetData sheetId="56"/>
      <sheetData sheetId="57"/>
      <sheetData sheetId="58">
        <row r="33">
          <cell r="G33">
            <v>112</v>
          </cell>
        </row>
      </sheetData>
      <sheetData sheetId="59">
        <row r="34">
          <cell r="G34">
            <v>64</v>
          </cell>
        </row>
      </sheetData>
      <sheetData sheetId="60">
        <row r="34">
          <cell r="G34">
            <v>85</v>
          </cell>
        </row>
      </sheetData>
      <sheetData sheetId="61">
        <row r="34">
          <cell r="G34">
            <v>128</v>
          </cell>
        </row>
      </sheetData>
      <sheetData sheetId="62">
        <row r="34">
          <cell r="G34">
            <v>204.75</v>
          </cell>
        </row>
      </sheetData>
      <sheetData sheetId="63">
        <row r="34">
          <cell r="G34">
            <v>30</v>
          </cell>
        </row>
      </sheetData>
      <sheetData sheetId="64">
        <row r="34">
          <cell r="G34">
            <v>50</v>
          </cell>
        </row>
      </sheetData>
      <sheetData sheetId="65">
        <row r="34">
          <cell r="G34">
            <v>33.75</v>
          </cell>
        </row>
      </sheetData>
      <sheetData sheetId="66">
        <row r="34">
          <cell r="G34">
            <v>31.75</v>
          </cell>
        </row>
      </sheetData>
      <sheetData sheetId="67">
        <row r="34">
          <cell r="G34">
            <v>14</v>
          </cell>
        </row>
      </sheetData>
      <sheetData sheetId="68"/>
      <sheetData sheetId="69"/>
      <sheetData sheetId="70">
        <row r="34">
          <cell r="G34">
            <v>24</v>
          </cell>
        </row>
      </sheetData>
      <sheetData sheetId="71">
        <row r="34">
          <cell r="G34">
            <v>23</v>
          </cell>
        </row>
      </sheetData>
      <sheetData sheetId="72">
        <row r="34">
          <cell r="G34">
            <v>85</v>
          </cell>
        </row>
      </sheetData>
      <sheetData sheetId="73">
        <row r="34">
          <cell r="G34">
            <v>21</v>
          </cell>
        </row>
      </sheetData>
      <sheetData sheetId="74">
        <row r="34">
          <cell r="G34">
            <v>8</v>
          </cell>
        </row>
      </sheetData>
      <sheetData sheetId="75">
        <row r="34">
          <cell r="G34">
            <v>0</v>
          </cell>
        </row>
      </sheetData>
      <sheetData sheetId="76">
        <row r="34">
          <cell r="G34">
            <v>46</v>
          </cell>
        </row>
      </sheetData>
      <sheetData sheetId="77"/>
      <sheetData sheetId="78">
        <row r="34">
          <cell r="G34">
            <v>34</v>
          </cell>
        </row>
      </sheetData>
      <sheetData sheetId="79">
        <row r="35">
          <cell r="G35">
            <v>38.75</v>
          </cell>
        </row>
      </sheetData>
      <sheetData sheetId="80">
        <row r="34">
          <cell r="G34">
            <v>119</v>
          </cell>
        </row>
      </sheetData>
      <sheetData sheetId="81">
        <row r="34">
          <cell r="G34">
            <v>0</v>
          </cell>
        </row>
      </sheetData>
      <sheetData sheetId="82">
        <row r="34">
          <cell r="G34">
            <v>28</v>
          </cell>
        </row>
      </sheetData>
      <sheetData sheetId="83">
        <row r="34">
          <cell r="G34">
            <v>30</v>
          </cell>
        </row>
      </sheetData>
      <sheetData sheetId="84">
        <row r="34">
          <cell r="G34">
            <v>23</v>
          </cell>
        </row>
      </sheetData>
      <sheetData sheetId="85">
        <row r="34">
          <cell r="G34">
            <v>33.5</v>
          </cell>
        </row>
      </sheetData>
      <sheetData sheetId="86">
        <row r="34">
          <cell r="G34">
            <v>28</v>
          </cell>
        </row>
      </sheetData>
      <sheetData sheetId="87">
        <row r="34">
          <cell r="G34">
            <v>41.75</v>
          </cell>
        </row>
      </sheetData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agr.com/en/Ranking/Player.aspx?playerid=6401&amp;ismens=False" TargetMode="External"/><Relationship Id="rId18" Type="http://schemas.openxmlformats.org/officeDocument/2006/relationships/hyperlink" Target="http://www.wagr.com/en/Ranking/Player.aspx?playerid=6182&amp;ismens=False" TargetMode="External"/><Relationship Id="rId26" Type="http://schemas.openxmlformats.org/officeDocument/2006/relationships/hyperlink" Target="http://www.wagr.com/en/Ranking/Player.aspx?playerid=5885&amp;ismens=False" TargetMode="External"/><Relationship Id="rId39" Type="http://schemas.openxmlformats.org/officeDocument/2006/relationships/hyperlink" Target="http://www.wagr.com/en/Ranking/Player.aspx?playerid=1699&amp;ismens=False" TargetMode="External"/><Relationship Id="rId21" Type="http://schemas.openxmlformats.org/officeDocument/2006/relationships/hyperlink" Target="http://www.wagr.com/en/Ranking/Player.aspx?playerid=6079&amp;ismens=False" TargetMode="External"/><Relationship Id="rId34" Type="http://schemas.openxmlformats.org/officeDocument/2006/relationships/hyperlink" Target="http://www.wagr.com/en/Ranking/Player.aspx?playerid=2593&amp;ismens=False" TargetMode="External"/><Relationship Id="rId42" Type="http://schemas.openxmlformats.org/officeDocument/2006/relationships/hyperlink" Target="http://www.wagr.com/en/Ranking/Player.aspx?playerid=1698&amp;ismens=False" TargetMode="External"/><Relationship Id="rId47" Type="http://schemas.openxmlformats.org/officeDocument/2006/relationships/hyperlink" Target="http://www.wagr.com/en/Ranking/Player.aspx?playerid=5512&amp;ismens=False" TargetMode="External"/><Relationship Id="rId50" Type="http://schemas.openxmlformats.org/officeDocument/2006/relationships/hyperlink" Target="http://www.wagr.com/en/Ranking/Player.aspx?playerid=1762&amp;ismens=False" TargetMode="External"/><Relationship Id="rId55" Type="http://schemas.openxmlformats.org/officeDocument/2006/relationships/hyperlink" Target="http://www.wagr.com/en/Ranking/Player.aspx?playerid=4773&amp;ismens=False" TargetMode="External"/><Relationship Id="rId63" Type="http://schemas.openxmlformats.org/officeDocument/2006/relationships/hyperlink" Target="http://www.wagr.com/en/Ranking/Player.aspx?playerid=1691&amp;ismens=False" TargetMode="External"/><Relationship Id="rId68" Type="http://schemas.openxmlformats.org/officeDocument/2006/relationships/hyperlink" Target="http://www.wagr.com/en/Ranking/Player.aspx?playerid=557&amp;ismens=False" TargetMode="External"/><Relationship Id="rId76" Type="http://schemas.openxmlformats.org/officeDocument/2006/relationships/hyperlink" Target="http://www.wagr.com/en/Ranking/Player.aspx?playerid=1694&amp;ismens=False" TargetMode="External"/><Relationship Id="rId84" Type="http://schemas.openxmlformats.org/officeDocument/2006/relationships/vmlDrawing" Target="../drawings/vmlDrawing1.vml"/><Relationship Id="rId7" Type="http://schemas.openxmlformats.org/officeDocument/2006/relationships/hyperlink" Target="http://www.wagr.com/en/Ranking/Player.aspx?playerid=6861&amp;ismens=False" TargetMode="External"/><Relationship Id="rId71" Type="http://schemas.openxmlformats.org/officeDocument/2006/relationships/hyperlink" Target="http://www.wagr.com/en/Ranking/Player.aspx?playerid=1701&amp;ismens=False" TargetMode="External"/><Relationship Id="rId2" Type="http://schemas.openxmlformats.org/officeDocument/2006/relationships/hyperlink" Target="http://www.wagr.com/en/Womens%20Ranking.aspx?page=1&amp;country=ESP&amp;countryName=Spain&amp;region=Europe&amp;pagesize=100" TargetMode="External"/><Relationship Id="rId16" Type="http://schemas.openxmlformats.org/officeDocument/2006/relationships/hyperlink" Target="http://www.wagr.com/en/Ranking/Player.aspx?playerid=6237&amp;ismens=False" TargetMode="External"/><Relationship Id="rId29" Type="http://schemas.openxmlformats.org/officeDocument/2006/relationships/hyperlink" Target="http://www.wagr.com/en/Ranking/Player.aspx?playerid=5636&amp;ismens=False" TargetMode="External"/><Relationship Id="rId11" Type="http://schemas.openxmlformats.org/officeDocument/2006/relationships/hyperlink" Target="http://www.wagr.com/en/Ranking/Player.aspx?playerid=1697&amp;ismens=False" TargetMode="External"/><Relationship Id="rId24" Type="http://schemas.openxmlformats.org/officeDocument/2006/relationships/hyperlink" Target="http://www.wagr.com/en/Ranking/Player.aspx?playerid=4660&amp;ismens=False" TargetMode="External"/><Relationship Id="rId32" Type="http://schemas.openxmlformats.org/officeDocument/2006/relationships/hyperlink" Target="http://www.wagr.com/en/Ranking/Player.aspx?playerid=1128&amp;ismens=False" TargetMode="External"/><Relationship Id="rId37" Type="http://schemas.openxmlformats.org/officeDocument/2006/relationships/hyperlink" Target="http://www.wagr.com/en/Ranking/Player.aspx?playerid=5653&amp;ismens=False" TargetMode="External"/><Relationship Id="rId40" Type="http://schemas.openxmlformats.org/officeDocument/2006/relationships/hyperlink" Target="http://www.wagr.com/en/Ranking/Player.aspx?playerid=2808&amp;ismens=False" TargetMode="External"/><Relationship Id="rId45" Type="http://schemas.openxmlformats.org/officeDocument/2006/relationships/hyperlink" Target="http://www.wagr.com/en/Ranking/Player.aspx?playerid=490&amp;ismens=False" TargetMode="External"/><Relationship Id="rId53" Type="http://schemas.openxmlformats.org/officeDocument/2006/relationships/hyperlink" Target="http://www.wagr.com/en/Ranking/Player.aspx?playerid=4756&amp;ismens=False" TargetMode="External"/><Relationship Id="rId58" Type="http://schemas.openxmlformats.org/officeDocument/2006/relationships/hyperlink" Target="http://www.wagr.com/en/Ranking/Player.aspx?playerid=532&amp;ismens=False" TargetMode="External"/><Relationship Id="rId66" Type="http://schemas.openxmlformats.org/officeDocument/2006/relationships/hyperlink" Target="http://www.wagr.com/en/Ranking/Player.aspx?playerid=4401&amp;ismens=False" TargetMode="External"/><Relationship Id="rId74" Type="http://schemas.openxmlformats.org/officeDocument/2006/relationships/hyperlink" Target="http://www.wagr.com/en/Ranking/Player.aspx?playerid=2415&amp;ismens=False" TargetMode="External"/><Relationship Id="rId79" Type="http://schemas.openxmlformats.org/officeDocument/2006/relationships/hyperlink" Target="http://www.wagr.com/en/Ranking/Player.aspx?playerid=4774&amp;ismens=False" TargetMode="External"/><Relationship Id="rId5" Type="http://schemas.openxmlformats.org/officeDocument/2006/relationships/hyperlink" Target="http://www.wagr.com/en/Ranking/Player.aspx?playerid=7225&amp;ismens=False" TargetMode="External"/><Relationship Id="rId61" Type="http://schemas.openxmlformats.org/officeDocument/2006/relationships/hyperlink" Target="http://www.wagr.com/en/Ranking/Player.aspx?playerid=4692&amp;ismens=False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://www.wagr.com/en/Ranking/Player.aspx?playerid=6039&amp;ismens=False" TargetMode="External"/><Relationship Id="rId4" Type="http://schemas.openxmlformats.org/officeDocument/2006/relationships/hyperlink" Target="http://www.randa.org/en/WAGR/Ranking/Player.aspx?playerid=5795&amp;ismens=False" TargetMode="External"/><Relationship Id="rId9" Type="http://schemas.openxmlformats.org/officeDocument/2006/relationships/hyperlink" Target="http://www.wagr.com/en/Ranking/Player.aspx?playerid=6836&amp;ismens=False" TargetMode="External"/><Relationship Id="rId14" Type="http://schemas.openxmlformats.org/officeDocument/2006/relationships/hyperlink" Target="http://www.wagr.com/en/Ranking/Player.aspx?playerid=6400&amp;ismens=False" TargetMode="External"/><Relationship Id="rId22" Type="http://schemas.openxmlformats.org/officeDocument/2006/relationships/hyperlink" Target="http://www.wagr.com/en/Ranking/Player.aspx?playerid=4535&amp;ismens=False" TargetMode="External"/><Relationship Id="rId27" Type="http://schemas.openxmlformats.org/officeDocument/2006/relationships/hyperlink" Target="http://www.wagr.com/en/Ranking/Player.aspx?playerid=2977&amp;ismens=False" TargetMode="External"/><Relationship Id="rId30" Type="http://schemas.openxmlformats.org/officeDocument/2006/relationships/hyperlink" Target="http://www.wagr.com/en/Ranking/Player.aspx?playerid=4377&amp;ismens=False" TargetMode="External"/><Relationship Id="rId35" Type="http://schemas.openxmlformats.org/officeDocument/2006/relationships/hyperlink" Target="http://www.wagr.com/en/Ranking/Player.aspx?playerid=5635&amp;ismens=False" TargetMode="External"/><Relationship Id="rId43" Type="http://schemas.openxmlformats.org/officeDocument/2006/relationships/hyperlink" Target="http://www.wagr.com/en/Ranking/Player.aspx?playerid=4771&amp;ismens=False" TargetMode="External"/><Relationship Id="rId48" Type="http://schemas.openxmlformats.org/officeDocument/2006/relationships/hyperlink" Target="http://www.wagr.com/en/Ranking/Player.aspx?playerid=5008&amp;ismens=False" TargetMode="External"/><Relationship Id="rId56" Type="http://schemas.openxmlformats.org/officeDocument/2006/relationships/hyperlink" Target="http://www.wagr.com/en/Ranking/Player.aspx?playerid=5050&amp;ismens=False" TargetMode="External"/><Relationship Id="rId64" Type="http://schemas.openxmlformats.org/officeDocument/2006/relationships/hyperlink" Target="http://www.wagr.com/en/Ranking/Player.aspx?playerid=2807&amp;ismens=False" TargetMode="External"/><Relationship Id="rId69" Type="http://schemas.openxmlformats.org/officeDocument/2006/relationships/hyperlink" Target="http://www.wagr.com/en/Ranking/Player.aspx?playerid=1693&amp;ismens=False" TargetMode="External"/><Relationship Id="rId77" Type="http://schemas.openxmlformats.org/officeDocument/2006/relationships/hyperlink" Target="http://www.wagr.com/en/Ranking/Player.aspx?playerid=793&amp;ismens=False" TargetMode="External"/><Relationship Id="rId8" Type="http://schemas.openxmlformats.org/officeDocument/2006/relationships/hyperlink" Target="http://www.wagr.com/en/Ranking/Player.aspx?playerid=6812&amp;ismens=False" TargetMode="External"/><Relationship Id="rId51" Type="http://schemas.openxmlformats.org/officeDocument/2006/relationships/hyperlink" Target="http://www.wagr.com/en/Ranking/Player.aspx?playerid=5637&amp;ismens=False" TargetMode="External"/><Relationship Id="rId72" Type="http://schemas.openxmlformats.org/officeDocument/2006/relationships/hyperlink" Target="http://www.wagr.com/en/Ranking/Player.aspx?playerid=1127&amp;ismens=False" TargetMode="External"/><Relationship Id="rId80" Type="http://schemas.openxmlformats.org/officeDocument/2006/relationships/hyperlink" Target="http://www.wagr.com/en/Ranking/Player.aspx?playerid=6703&amp;ismens=False" TargetMode="External"/><Relationship Id="rId85" Type="http://schemas.openxmlformats.org/officeDocument/2006/relationships/comments" Target="../comments1.xml"/><Relationship Id="rId3" Type="http://schemas.openxmlformats.org/officeDocument/2006/relationships/hyperlink" Target="http://www.randa.org/en/WAGR/Ranking/Player.aspx?playerid=5992&amp;ismens=False" TargetMode="External"/><Relationship Id="rId12" Type="http://schemas.openxmlformats.org/officeDocument/2006/relationships/hyperlink" Target="http://www.wagr.com/en/Ranking/Player.aspx?playerid=6739&amp;ismens=False" TargetMode="External"/><Relationship Id="rId17" Type="http://schemas.openxmlformats.org/officeDocument/2006/relationships/hyperlink" Target="http://www.wagr.com/en/Ranking/Player.aspx?playerid=6160&amp;ismens=False" TargetMode="External"/><Relationship Id="rId25" Type="http://schemas.openxmlformats.org/officeDocument/2006/relationships/hyperlink" Target="http://www.wagr.com/en/Ranking/Player.aspx?playerid=3522&amp;ismens=False" TargetMode="External"/><Relationship Id="rId33" Type="http://schemas.openxmlformats.org/officeDocument/2006/relationships/hyperlink" Target="http://www.wagr.com/en/Ranking/Player.aspx?playerid=5258&amp;ismens=False" TargetMode="External"/><Relationship Id="rId38" Type="http://schemas.openxmlformats.org/officeDocument/2006/relationships/hyperlink" Target="http://www.wagr.com/en/Ranking/Player.aspx?playerid=3110&amp;ismens=False" TargetMode="External"/><Relationship Id="rId46" Type="http://schemas.openxmlformats.org/officeDocument/2006/relationships/hyperlink" Target="http://www.wagr.com/en/Ranking/Player.aspx?playerid=4478&amp;ismens=False" TargetMode="External"/><Relationship Id="rId59" Type="http://schemas.openxmlformats.org/officeDocument/2006/relationships/hyperlink" Target="http://www.wagr.com/en/Ranking/Player.aspx?playerid=4551&amp;ismens=False" TargetMode="External"/><Relationship Id="rId67" Type="http://schemas.openxmlformats.org/officeDocument/2006/relationships/hyperlink" Target="http://www.wagr.com/en/Ranking/Player.aspx?playerid=4303&amp;ismens=False" TargetMode="External"/><Relationship Id="rId20" Type="http://schemas.openxmlformats.org/officeDocument/2006/relationships/hyperlink" Target="http://www.wagr.com/en/Ranking/Player.aspx?playerid=5130&amp;ismens=False" TargetMode="External"/><Relationship Id="rId41" Type="http://schemas.openxmlformats.org/officeDocument/2006/relationships/hyperlink" Target="http://www.wagr.com/en/Ranking/Player.aspx?playerid=5652&amp;ismens=False" TargetMode="External"/><Relationship Id="rId54" Type="http://schemas.openxmlformats.org/officeDocument/2006/relationships/hyperlink" Target="http://www.wagr.com/en/Ranking/Player.aspx?playerid=4772&amp;ismens=False" TargetMode="External"/><Relationship Id="rId62" Type="http://schemas.openxmlformats.org/officeDocument/2006/relationships/hyperlink" Target="http://www.wagr.com/en/Ranking/Player.aspx?playerid=1700&amp;ismens=False" TargetMode="External"/><Relationship Id="rId70" Type="http://schemas.openxmlformats.org/officeDocument/2006/relationships/hyperlink" Target="http://www.wagr.com/en/Ranking/Player.aspx?playerid=2&amp;ismens=False" TargetMode="External"/><Relationship Id="rId75" Type="http://schemas.openxmlformats.org/officeDocument/2006/relationships/hyperlink" Target="http://www.wagr.com/en/Ranking/Player.aspx?playerid=3106&amp;ismens=False" TargetMode="External"/><Relationship Id="rId83" Type="http://schemas.openxmlformats.org/officeDocument/2006/relationships/drawing" Target="../drawings/drawing1.xml"/><Relationship Id="rId1" Type="http://schemas.openxmlformats.org/officeDocument/2006/relationships/hyperlink" Target="http://www.wagr.com/en/Womens%20Ranking.aspx?page=1&amp;pagesize=100" TargetMode="External"/><Relationship Id="rId6" Type="http://schemas.openxmlformats.org/officeDocument/2006/relationships/hyperlink" Target="http://www.randa.org/en/WAGR/Ranking/Player.aspx?playerid=1704&amp;ismens=False" TargetMode="External"/><Relationship Id="rId15" Type="http://schemas.openxmlformats.org/officeDocument/2006/relationships/hyperlink" Target="http://www.wagr.com/en/Ranking/Player.aspx?playerid=6399&amp;ismens=False" TargetMode="External"/><Relationship Id="rId23" Type="http://schemas.openxmlformats.org/officeDocument/2006/relationships/hyperlink" Target="http://www.wagr.com/en/Ranking/Player.aspx?playerid=5845&amp;ismens=False" TargetMode="External"/><Relationship Id="rId28" Type="http://schemas.openxmlformats.org/officeDocument/2006/relationships/hyperlink" Target="http://www.wagr.com/en/Ranking/Player.aspx?playerid=5747&amp;ismens=False" TargetMode="External"/><Relationship Id="rId36" Type="http://schemas.openxmlformats.org/officeDocument/2006/relationships/hyperlink" Target="http://www.wagr.com/en/Ranking/Player.aspx?playerid=4694&amp;ismens=False" TargetMode="External"/><Relationship Id="rId49" Type="http://schemas.openxmlformats.org/officeDocument/2006/relationships/hyperlink" Target="http://www.wagr.com/en/Ranking/Player.aspx?playerid=535&amp;ismens=False" TargetMode="External"/><Relationship Id="rId57" Type="http://schemas.openxmlformats.org/officeDocument/2006/relationships/hyperlink" Target="http://www.wagr.com/en/Ranking/Player.aspx?playerid=2975&amp;ismens=False" TargetMode="External"/><Relationship Id="rId10" Type="http://schemas.openxmlformats.org/officeDocument/2006/relationships/hyperlink" Target="http://www.wagr.com/en/Ranking/Player.aspx?playerid=6791&amp;ismens=False" TargetMode="External"/><Relationship Id="rId31" Type="http://schemas.openxmlformats.org/officeDocument/2006/relationships/hyperlink" Target="http://www.wagr.com/en/Ranking/Player.aspx?playerid=2892&amp;ismens=False" TargetMode="External"/><Relationship Id="rId44" Type="http://schemas.openxmlformats.org/officeDocument/2006/relationships/hyperlink" Target="http://www.wagr.com/en/Ranking/Player.aspx?playerid=5651&amp;ismens=False" TargetMode="External"/><Relationship Id="rId52" Type="http://schemas.openxmlformats.org/officeDocument/2006/relationships/hyperlink" Target="http://www.wagr.com/en/Ranking/Player.aspx?playerid=1695&amp;ismens=False" TargetMode="External"/><Relationship Id="rId60" Type="http://schemas.openxmlformats.org/officeDocument/2006/relationships/hyperlink" Target="http://www.wagr.com/en/Ranking/Player.aspx?playerid=668&amp;ismens=False" TargetMode="External"/><Relationship Id="rId65" Type="http://schemas.openxmlformats.org/officeDocument/2006/relationships/hyperlink" Target="http://www.wagr.com/en/Ranking/Player.aspx?playerid=1129&amp;ismens=False" TargetMode="External"/><Relationship Id="rId73" Type="http://schemas.openxmlformats.org/officeDocument/2006/relationships/hyperlink" Target="http://www.wagr.com/en/Ranking/Player.aspx?playerid=1696&amp;ismens=False" TargetMode="External"/><Relationship Id="rId78" Type="http://schemas.openxmlformats.org/officeDocument/2006/relationships/hyperlink" Target="http://www.wagr.com/en/Ranking/Player.aspx?playerid=1758&amp;ismens=False" TargetMode="External"/><Relationship Id="rId81" Type="http://schemas.openxmlformats.org/officeDocument/2006/relationships/hyperlink" Target="http://www.wagr.com/en/Ranking/Player.aspx?playerid=7267&amp;ismens=Fal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43&amp;ismens=False" TargetMode="External"/><Relationship Id="rId2" Type="http://schemas.openxmlformats.org/officeDocument/2006/relationships/hyperlink" Target="http://www.wagr.com/en/Women%20Events/Event%20detail.aspx?event=6609&amp;ismens=False" TargetMode="External"/><Relationship Id="rId1" Type="http://schemas.openxmlformats.org/officeDocument/2006/relationships/hyperlink" Target="http://www.wagr.com/en/Women%20Events/Event%20detail.aspx?event=6589&amp;ismens=False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1&amp;ismens=False" TargetMode="External"/><Relationship Id="rId2" Type="http://schemas.openxmlformats.org/officeDocument/2006/relationships/hyperlink" Target="http://www.wagr.com/en/Women%20Events/Event%20detail.aspx?event=6609&amp;ismens=False" TargetMode="External"/><Relationship Id="rId1" Type="http://schemas.openxmlformats.org/officeDocument/2006/relationships/hyperlink" Target="http://www.wagr.com/en/Women%20Events/Event%20detail.aspx?event=6568&amp;ismens=False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wagr.com/en/Women%20Events/Event%20detail.aspx?event=6708&amp;ismens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43&amp;ismens=False" TargetMode="External"/><Relationship Id="rId2" Type="http://schemas.openxmlformats.org/officeDocument/2006/relationships/hyperlink" Target="http://www.wagr.com/en/Women%20Events/Event%20detail.aspx?event=6609&amp;ismens=False" TargetMode="External"/><Relationship Id="rId1" Type="http://schemas.openxmlformats.org/officeDocument/2006/relationships/hyperlink" Target="http://www.wagr.com/en/Women%20Events/Event%20detail.aspx?event=6589&amp;ismens=False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43&amp;ismens=False" TargetMode="External"/><Relationship Id="rId2" Type="http://schemas.openxmlformats.org/officeDocument/2006/relationships/hyperlink" Target="http://www.wagr.com/en/Women%20Events/Event%20detail.aspx?event=6609&amp;ismens=False" TargetMode="External"/><Relationship Id="rId1" Type="http://schemas.openxmlformats.org/officeDocument/2006/relationships/hyperlink" Target="http://www.wagr.com/en/Women%20Events/Event%20detail.aspx?event=6589&amp;ismens=Fals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15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53&amp;ismens=False" TargetMode="External"/><Relationship Id="rId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553&amp;ismens=False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www.wagr.com/en/Women%20Events/Event%20detail.aspx?event=6523&amp;ismens=False" TargetMode="External"/><Relationship Id="rId1" Type="http://schemas.openxmlformats.org/officeDocument/2006/relationships/hyperlink" Target="http://www.wagr.com/en/Women%20Events/Event%20detail.aspx?event=6508&amp;ismens=False" TargetMode="External"/><Relationship Id="rId6" Type="http://schemas.openxmlformats.org/officeDocument/2006/relationships/hyperlink" Target="http://www.wagr.com/en/Women%20Events/Event%20detail.aspx?event=6668&amp;ismens=False" TargetMode="External"/><Relationship Id="rId5" Type="http://schemas.openxmlformats.org/officeDocument/2006/relationships/hyperlink" Target="http://www.wagr.com/en/Women%20Events/Event%20detail.aspx?event=6640&amp;ismens=False" TargetMode="External"/><Relationship Id="rId4" Type="http://schemas.openxmlformats.org/officeDocument/2006/relationships/hyperlink" Target="http://www.wagr.com/en/Women%20Events/Event%20detail.aspx?event=6615&amp;ismens=Fals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43&amp;ismens=False" TargetMode="External"/><Relationship Id="rId2" Type="http://schemas.openxmlformats.org/officeDocument/2006/relationships/hyperlink" Target="http://www.wagr.com/en/Women%20Events/Event%20detail.aspx?event=6609&amp;ismens=False" TargetMode="External"/><Relationship Id="rId1" Type="http://schemas.openxmlformats.org/officeDocument/2006/relationships/hyperlink" Target="http://www.wagr.com/en/Women%20Events/Event%20detail.aspx?event=6589&amp;ismens=Fals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15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53&amp;ismens=False" TargetMode="External"/><Relationship Id="rId4" Type="http://schemas.openxmlformats.org/officeDocument/2006/relationships/hyperlink" Target="http://www.wagr.com/en/Women%20Events/Event%20detail.aspx?event=6640&amp;ismens=False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gr.com/en/Women%20Events/Event%20detail.aspx?event=6716&amp;ismens=False" TargetMode="External"/><Relationship Id="rId3" Type="http://schemas.openxmlformats.org/officeDocument/2006/relationships/hyperlink" Target="http://www.wagr.com/en/Women%20Events/Event%20detail.aspx?event=6553&amp;ismens=False" TargetMode="External"/><Relationship Id="rId7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523&amp;ismens=False" TargetMode="External"/><Relationship Id="rId1" Type="http://schemas.openxmlformats.org/officeDocument/2006/relationships/hyperlink" Target="http://www.wagr.com/en/Women%20Events/Event%20detail.aspx?event=6508&amp;ismens=False" TargetMode="External"/><Relationship Id="rId6" Type="http://schemas.openxmlformats.org/officeDocument/2006/relationships/hyperlink" Target="http://www.wagr.com/en/Women%20Events/Event%20detail.aspx?event=6640&amp;ismens=False" TargetMode="External"/><Relationship Id="rId5" Type="http://schemas.openxmlformats.org/officeDocument/2006/relationships/hyperlink" Target="http://www.wagr.com/en/Women%20Events/Event%20detail.aspx?event=6615&amp;ismens=False" TargetMode="External"/><Relationship Id="rId4" Type="http://schemas.openxmlformats.org/officeDocument/2006/relationships/hyperlink" Target="http://www.wagr.com/en/Women%20Events/Event%20detail.aspx?event=6580&amp;ismens=Fals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701&amp;ismens=False" TargetMode="External"/><Relationship Id="rId2" Type="http://schemas.openxmlformats.org/officeDocument/2006/relationships/hyperlink" Target="http://www.wagr.com/en/Women%20Events/Event%20detail.aspx?event=6643&amp;ismens=False" TargetMode="External"/><Relationship Id="rId1" Type="http://schemas.openxmlformats.org/officeDocument/2006/relationships/hyperlink" Target="http://www.wagr.com/en/Women%20Events/Event%20detail.aspx?event=6568&amp;ismens=False" TargetMode="External"/><Relationship Id="rId4" Type="http://schemas.openxmlformats.org/officeDocument/2006/relationships/hyperlink" Target="http://www.wagr.com/en/Women%20Events/Event%20detail.aspx?event=6731&amp;ismens=Fals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1&amp;ismens=False" TargetMode="External"/><Relationship Id="rId2" Type="http://schemas.openxmlformats.org/officeDocument/2006/relationships/hyperlink" Target="http://www.wagr.com/en/Women%20Events/Event%20detail.aspx?event=6630&amp;ismens=False" TargetMode="External"/><Relationship Id="rId1" Type="http://schemas.openxmlformats.org/officeDocument/2006/relationships/hyperlink" Target="http://www.wagr.com/en/Women%20Events/Event%20detail.aspx?event=6567&amp;ismens=False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://www.wagr.com/en/Women%20Events/Event%20detail.aspx?event=6701&amp;ismens=Fals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15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53&amp;ismens=False" TargetMode="External"/><Relationship Id="rId4" Type="http://schemas.openxmlformats.org/officeDocument/2006/relationships/hyperlink" Target="http://www.wagr.com/en/Women%20Events/Event%20detail.aspx?event=6668&amp;ismens=Fals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1&amp;ismens=False" TargetMode="External"/><Relationship Id="rId2" Type="http://schemas.openxmlformats.org/officeDocument/2006/relationships/hyperlink" Target="http://www.wagr.com/en/Women%20Events/Event%20detail.aspx?event=6610&amp;ismens=False" TargetMode="External"/><Relationship Id="rId1" Type="http://schemas.openxmlformats.org/officeDocument/2006/relationships/hyperlink" Target="http://www.wagr.com/en/Women%20Events/Event%20detail.aspx?event=6581&amp;ismens=False" TargetMode="External"/><Relationship Id="rId4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1&amp;ismens=False" TargetMode="External"/><Relationship Id="rId2" Type="http://schemas.openxmlformats.org/officeDocument/2006/relationships/hyperlink" Target="http://www.wagr.com/en/Women%20Events/Event%20detail.aspx?event=6623&amp;ismens=False" TargetMode="External"/><Relationship Id="rId1" Type="http://schemas.openxmlformats.org/officeDocument/2006/relationships/hyperlink" Target="http://www.wagr.com/en/Women%20Events/Event%20detail.aspx?event=6568&amp;ismens=False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www.wagr.com/en/Women%20Events/Event%20detail.aspx?event=6731&amp;ismens=False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668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721&amp;ismens=False" TargetMode="External"/><Relationship Id="rId1" Type="http://schemas.openxmlformats.org/officeDocument/2006/relationships/hyperlink" Target="http://www.wagr.com/en/Women%20Events/Event%20detail.aspx?event=6608&amp;ismens=False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50&amp;ismens=False" TargetMode="External"/><Relationship Id="rId2" Type="http://schemas.openxmlformats.org/officeDocument/2006/relationships/hyperlink" Target="http://www.wagr.com/en/Women%20Events/Event%20detail.aspx?event=6588&amp;ismens=False" TargetMode="External"/><Relationship Id="rId1" Type="http://schemas.openxmlformats.org/officeDocument/2006/relationships/hyperlink" Target="http://www.wagr.com/en/Women%20Events/Event%20detail.aspx?event=6567&amp;ismens=False" TargetMode="External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http://www.wagr.com/en/Women%20Events/Event%20detail.aspx?event=6744&amp;ismens=False" TargetMode="External"/><Relationship Id="rId4" Type="http://schemas.openxmlformats.org/officeDocument/2006/relationships/hyperlink" Target="http://www.wagr.com/en/Women%20Events/Event%20detail.aspx?event=6688&amp;ismens=Fals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97&amp;ismens=False" TargetMode="External"/><Relationship Id="rId2" Type="http://schemas.openxmlformats.org/officeDocument/2006/relationships/hyperlink" Target="http://www.wagr.com/en/Women%20Events/Event%20detail.aspx?event=6650&amp;ismens=False" TargetMode="External"/><Relationship Id="rId1" Type="http://schemas.openxmlformats.org/officeDocument/2006/relationships/hyperlink" Target="http://www.wagr.com/en/Women%20Events/Event%20detail.aspx?event=6594&amp;ismens=False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15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53&amp;ismens=False" TargetMode="External"/><Relationship Id="rId4" Type="http://schemas.openxmlformats.org/officeDocument/2006/relationships/hyperlink" Target="http://www.wagr.com/en/Women%20Events/Event%20detail.aspx?event=6668&amp;ismens=False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549&amp;ismens=False" TargetMode="External"/><Relationship Id="rId1" Type="http://schemas.openxmlformats.org/officeDocument/2006/relationships/hyperlink" Target="http://www.wagr.com/en/Women%20Events/Event%20detail.aspx?event=6536&amp;ismens=False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716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49&amp;ismens=False" TargetMode="External"/><Relationship Id="rId4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72&amp;ismens=False" TargetMode="External"/><Relationship Id="rId2" Type="http://schemas.openxmlformats.org/officeDocument/2006/relationships/hyperlink" Target="http://www.wagr.com/en/Women%20Events/Event%20detail.aspx?event=6588&amp;ismens=False" TargetMode="External"/><Relationship Id="rId1" Type="http://schemas.openxmlformats.org/officeDocument/2006/relationships/hyperlink" Target="http://www.wagr.com/en/Women%20Events/Event%20detail.aspx?event=6567&amp;ismens=False" TargetMode="External"/><Relationship Id="rId4" Type="http://schemas.openxmlformats.org/officeDocument/2006/relationships/hyperlink" Target="http://www.wagr.com/en/Women%20Events/Event%20detail.aspx?event=6707&amp;ismens=False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732&amp;ismens=False" TargetMode="External"/><Relationship Id="rId2" Type="http://schemas.openxmlformats.org/officeDocument/2006/relationships/hyperlink" Target="http://www.wagr.com/en/Women%20Events/Event%20detail.aspx?event=6651&amp;ismens=False" TargetMode="External"/><Relationship Id="rId1" Type="http://schemas.openxmlformats.org/officeDocument/2006/relationships/hyperlink" Target="http://www.wagr.com/en/Women%20Events/Event%20detail.aspx?event=6661&amp;ismens=False" TargetMode="External"/><Relationship Id="rId4" Type="http://schemas.openxmlformats.org/officeDocument/2006/relationships/hyperlink" Target="http://www.wagr.com/en/Women%20Events/Event%20detail.aspx?event=6719&amp;ismens=False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41&amp;ismens=False" TargetMode="External"/><Relationship Id="rId2" Type="http://schemas.openxmlformats.org/officeDocument/2006/relationships/hyperlink" Target="http://www.wagr.com/en/Women%20Events/Event%20detail.aspx?event=6615&amp;ismens=False" TargetMode="External"/><Relationship Id="rId1" Type="http://schemas.openxmlformats.org/officeDocument/2006/relationships/hyperlink" Target="http://www.wagr.com/en/Women%20Events/Event%20detail.aspx?event=6580&amp;ismens=False" TargetMode="External"/><Relationship Id="rId5" Type="http://schemas.openxmlformats.org/officeDocument/2006/relationships/hyperlink" Target="http://www.wagr.com/en/Women%20Events/Event%20detail.aspx?event=6716&amp;ismens=False" TargetMode="External"/><Relationship Id="rId4" Type="http://schemas.openxmlformats.org/officeDocument/2006/relationships/hyperlink" Target="http://www.wagr.com/en/Women%20Events/Event%20detail.aspx?event=6668&amp;ismens=False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95&amp;ismens=False" TargetMode="External"/><Relationship Id="rId2" Type="http://schemas.openxmlformats.org/officeDocument/2006/relationships/hyperlink" Target="http://www.wagr.com/en/Women%20Events/Event%20detail.aspx?event=6660&amp;ismens=False" TargetMode="External"/><Relationship Id="rId1" Type="http://schemas.openxmlformats.org/officeDocument/2006/relationships/hyperlink" Target="http://www.wagr.com/en/Women%20Events/Event%20detail.aspx?event=6567&amp;ismens=False" TargetMode="External"/><Relationship Id="rId4" Type="http://schemas.openxmlformats.org/officeDocument/2006/relationships/hyperlink" Target="http://www.wagr.com/en/Women%20Events/Event%20detail.aspx?event=6729&amp;ismens=False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www.wagr.com/en/Women%20Events/Event%20detail.aspx?event=6668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92&amp;ismens=False" TargetMode="External"/><Relationship Id="rId2" Type="http://schemas.openxmlformats.org/officeDocument/2006/relationships/hyperlink" Target="http://www.wagr.com/en/Women%20Events/Event%20detail.aspx?event=6624&amp;ismens=False" TargetMode="External"/><Relationship Id="rId1" Type="http://schemas.openxmlformats.org/officeDocument/2006/relationships/hyperlink" Target="http://www.wagr.com/en/Women%20Events/Event%20detail.aspx?event=6595&amp;ismens=False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72&amp;ismens=False" TargetMode="External"/><Relationship Id="rId2" Type="http://schemas.openxmlformats.org/officeDocument/2006/relationships/hyperlink" Target="http://www.wagr.com/en/Women%20Events/Event%20detail.aspx?event=6613&amp;ismens=False" TargetMode="External"/><Relationship Id="rId1" Type="http://schemas.openxmlformats.org/officeDocument/2006/relationships/hyperlink" Target="http://www.wagr.com/en/Women%20Events/Event%20detail.aspx?event=6588&amp;ismens=False" TargetMode="External"/><Relationship Id="rId4" Type="http://schemas.openxmlformats.org/officeDocument/2006/relationships/hyperlink" Target="http://www.wagr.com/en/Women%20Events/Event%20detail.aspx?event=6695&amp;ismens=False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615&amp;ismens=False" TargetMode="External"/><Relationship Id="rId1" Type="http://schemas.openxmlformats.org/officeDocument/2006/relationships/hyperlink" Target="http://www.wagr.com/en/Women%20Events/Event%20detail.aspx?event=6580&amp;ismens=False" TargetMode="External"/><Relationship Id="rId4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Women%20Events/Event%20detail.aspx?event=6746&amp;ismens=False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15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49&amp;ismens=False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716&amp;ismens=False" TargetMode="External"/><Relationship Id="rId1" Type="http://schemas.openxmlformats.org/officeDocument/2006/relationships/hyperlink" Target="http://www.wagr.com/en/Women%20Events/Event%20detail.aspx?event=6615&amp;ismens=False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707&amp;ismens=False" TargetMode="External"/><Relationship Id="rId1" Type="http://schemas.openxmlformats.org/officeDocument/2006/relationships/hyperlink" Target="http://www.wagr.com/en/Women%20Events/Event%20detail.aspx?event=6569&amp;ismens=False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15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49&amp;ismens=False" TargetMode="External"/><Relationship Id="rId5" Type="http://schemas.openxmlformats.org/officeDocument/2006/relationships/hyperlink" Target="http://www.wagr.com/en/Women%20Events/Event%20detail.aspx?event=6668&amp;ismens=False" TargetMode="External"/><Relationship Id="rId4" Type="http://schemas.openxmlformats.org/officeDocument/2006/relationships/hyperlink" Target="http://www.wagr.com/en/Women%20Events/Event%20detail.aspx?event=6640&amp;ismens=False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49&amp;ismens=False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wagr.com/en/Women%20Events/Event%20detail.aspx?event=6716&amp;ismens=False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716&amp;ismens=False" TargetMode="External"/><Relationship Id="rId2" Type="http://schemas.openxmlformats.org/officeDocument/2006/relationships/hyperlink" Target="http://www.wagr.com/en/Women%20Events/Event%20detail.aspx?event=6668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Women%20Events/Event%20detail.aspx?event=6668&amp;ismens=False" TargetMode="Externa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97&amp;ismens=False" TargetMode="External"/><Relationship Id="rId2" Type="http://schemas.openxmlformats.org/officeDocument/2006/relationships/hyperlink" Target="http://www.wagr.com/en/Women%20Events/Event%20detail.aspx?event=6662&amp;ismens=False" TargetMode="External"/><Relationship Id="rId1" Type="http://schemas.openxmlformats.org/officeDocument/2006/relationships/hyperlink" Target="http://www.wagr.com/en/Women%20Events/Event%20detail.aspx?event=6567&amp;ismens=False" TargetMode="External"/><Relationship Id="rId4" Type="http://schemas.openxmlformats.org/officeDocument/2006/relationships/hyperlink" Target="http://www.wagr.com/en/Women%20Events/Event%20detail.aspx?event=6719&amp;ismens=False" TargetMode="Externa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668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30&amp;ismens=False" TargetMode="External"/><Relationship Id="rId2" Type="http://schemas.openxmlformats.org/officeDocument/2006/relationships/hyperlink" Target="http://www.wagr.com/en/Women%20Events/Event%20detail.aspx?event=6589&amp;ismens=False" TargetMode="External"/><Relationship Id="rId1" Type="http://schemas.openxmlformats.org/officeDocument/2006/relationships/hyperlink" Target="http://www.wagr.com/en/Women%20Events/Event%20detail.aspx?event=6567&amp;ismens=False" TargetMode="Externa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15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49&amp;ismens=False" TargetMode="External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http://www.wagr.com/en/Women%20Events/Event%20detail.aspx?event=6668&amp;ismens=False" TargetMode="Externa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668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746&amp;ismens=False" TargetMode="External"/><Relationship Id="rId1" Type="http://schemas.openxmlformats.org/officeDocument/2006/relationships/hyperlink" Target="http://www.wagr.com/en/Women%20Events/Event%20detail.aspx?event=6668&amp;ismens=False" TargetMode="Externa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615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Women%20Events/Event%20detail.aspx?event=6668&amp;ismens=False" TargetMode="Externa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Women%20Events/Event%20detail.aspx?event=6716&amp;ismens=False" TargetMode="External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580&amp;ismens=False" TargetMode="External"/><Relationship Id="rId1" Type="http://schemas.openxmlformats.org/officeDocument/2006/relationships/hyperlink" Target="http://www.wagr.com/en/Women%20Events/Event%20detail.aspx?event=6549&amp;ismens=False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746&amp;ismens=False" TargetMode="External"/><Relationship Id="rId1" Type="http://schemas.openxmlformats.org/officeDocument/2006/relationships/hyperlink" Target="http://www.wagr.com/en/Women%20Events/Event%20detail.aspx?event=6668&amp;ismens=False" TargetMode="External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0&amp;ismens=False" TargetMode="External"/><Relationship Id="rId2" Type="http://schemas.openxmlformats.org/officeDocument/2006/relationships/hyperlink" Target="http://www.wagr.com/en/Women%20Events/Event%20detail.aspx?event=6627&amp;ismens=False" TargetMode="External"/><Relationship Id="rId1" Type="http://schemas.openxmlformats.org/officeDocument/2006/relationships/hyperlink" Target="http://www.wagr.com/en/Women%20Events/Event%20detail.aspx?event=6607&amp;ismens=False" TargetMode="External"/><Relationship Id="rId4" Type="http://schemas.openxmlformats.org/officeDocument/2006/relationships/hyperlink" Target="http://www.wagr.com/en/Women%20Events/Event%20detail.aspx?event=6719&amp;ismens=False" TargetMode="Externa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615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615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gr.com/en/Women%20Events/Event%20detail.aspx?event=6668&amp;ismens=False" TargetMode="External"/><Relationship Id="rId2" Type="http://schemas.openxmlformats.org/officeDocument/2006/relationships/hyperlink" Target="http://www.wagr.com/en/Women%20Events/Event%20detail.aspx?event=6615&amp;ismens=False" TargetMode="External"/><Relationship Id="rId1" Type="http://schemas.openxmlformats.org/officeDocument/2006/relationships/hyperlink" Target="http://www.wagr.com/en/Women%20Events/Event%20detail.aspx?event=6580&amp;ismens=False" TargetMode="External"/><Relationship Id="rId4" Type="http://schemas.openxmlformats.org/officeDocument/2006/relationships/printerSettings" Target="../printerSettings/printerSettings22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wagr.com/en/Women%20Events/Event%20detail.aspx?event=6716&amp;ismens=False" TargetMode="External"/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agr.com/en/Women%20Events/Event%20detail.aspx?event=6580&amp;ismens=False" TargetMode="Externa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97"/>
  <sheetViews>
    <sheetView tabSelected="1" workbookViewId="0"/>
  </sheetViews>
  <sheetFormatPr baseColWidth="10" defaultRowHeight="15" x14ac:dyDescent="0.25"/>
  <cols>
    <col min="1" max="2" width="5.85546875" style="7" customWidth="1"/>
    <col min="3" max="3" width="32.85546875" customWidth="1"/>
    <col min="4" max="4" width="9.42578125" style="6" customWidth="1"/>
    <col min="5" max="5" width="9" customWidth="1"/>
    <col min="6" max="6" width="19.85546875" style="17" customWidth="1"/>
    <col min="7" max="7" width="7.140625" style="1" customWidth="1"/>
    <col min="8" max="8" width="4.85546875" customWidth="1"/>
    <col min="9" max="9" width="6.140625" customWidth="1"/>
    <col min="10" max="10" width="25.42578125" customWidth="1"/>
    <col min="11" max="11" width="20.140625" customWidth="1"/>
  </cols>
  <sheetData>
    <row r="1" spans="1:11" s="51" customFormat="1" x14ac:dyDescent="0.25">
      <c r="A1" s="7"/>
      <c r="B1" s="7"/>
      <c r="D1" s="6"/>
      <c r="F1" s="17"/>
      <c r="G1" s="1"/>
    </row>
    <row r="2" spans="1:11" s="51" customFormat="1" x14ac:dyDescent="0.25">
      <c r="A2" s="7"/>
      <c r="B2" s="7"/>
      <c r="D2" s="6"/>
      <c r="F2" s="17"/>
      <c r="G2" s="1"/>
    </row>
    <row r="3" spans="1:11" s="51" customFormat="1" ht="36" customHeight="1" thickBot="1" x14ac:dyDescent="0.3">
      <c r="A3" s="257" t="s">
        <v>235</v>
      </c>
      <c r="B3" s="257"/>
      <c r="C3" s="257"/>
      <c r="D3" s="257"/>
      <c r="E3" s="257"/>
      <c r="F3" s="257"/>
      <c r="G3" s="257"/>
    </row>
    <row r="4" spans="1:11" ht="15" customHeight="1" x14ac:dyDescent="0.25">
      <c r="A4" s="261" t="s">
        <v>253</v>
      </c>
      <c r="B4" s="261"/>
      <c r="C4" s="261"/>
      <c r="D4" s="261"/>
      <c r="E4" s="261"/>
      <c r="F4" s="261"/>
      <c r="G4" s="258" t="s">
        <v>227</v>
      </c>
    </row>
    <row r="5" spans="1:11" ht="15" customHeight="1" x14ac:dyDescent="0.25">
      <c r="A5" s="262"/>
      <c r="B5" s="262"/>
      <c r="C5" s="262"/>
      <c r="D5" s="262"/>
      <c r="E5" s="262"/>
      <c r="F5" s="262"/>
      <c r="G5" s="259"/>
    </row>
    <row r="6" spans="1:11" ht="15" customHeight="1" thickBot="1" x14ac:dyDescent="0.3">
      <c r="A6" s="263" t="s">
        <v>92</v>
      </c>
      <c r="B6" s="263"/>
      <c r="C6" s="263"/>
      <c r="D6" s="263" t="s">
        <v>119</v>
      </c>
      <c r="E6" s="263"/>
      <c r="F6" s="263"/>
      <c r="G6" s="259"/>
    </row>
    <row r="7" spans="1:11" ht="15" customHeight="1" thickTop="1" x14ac:dyDescent="0.25">
      <c r="A7" s="267" t="s">
        <v>117</v>
      </c>
      <c r="B7" s="268"/>
      <c r="C7" s="268"/>
      <c r="D7" s="268"/>
      <c r="E7" s="268"/>
      <c r="F7" s="269"/>
      <c r="G7" s="259"/>
    </row>
    <row r="8" spans="1:11" ht="15" customHeight="1" thickBot="1" x14ac:dyDescent="0.3">
      <c r="A8" s="264" t="s">
        <v>363</v>
      </c>
      <c r="B8" s="265"/>
      <c r="C8" s="265"/>
      <c r="D8" s="265"/>
      <c r="E8" s="265"/>
      <c r="F8" s="266"/>
      <c r="G8" s="260"/>
    </row>
    <row r="9" spans="1:11" ht="24.75" thickBot="1" x14ac:dyDescent="0.3">
      <c r="A9" s="81" t="s">
        <v>0</v>
      </c>
      <c r="B9" s="81" t="s">
        <v>154</v>
      </c>
      <c r="C9" s="82" t="s">
        <v>156</v>
      </c>
      <c r="D9" s="83" t="s">
        <v>177</v>
      </c>
      <c r="E9" s="84" t="s">
        <v>152</v>
      </c>
      <c r="F9" s="122" t="s">
        <v>65</v>
      </c>
      <c r="G9" s="84" t="s">
        <v>249</v>
      </c>
    </row>
    <row r="10" spans="1:11" ht="15.95" customHeight="1" x14ac:dyDescent="0.25">
      <c r="A10" s="315">
        <v>1</v>
      </c>
      <c r="B10" s="101" t="s">
        <v>120</v>
      </c>
      <c r="C10" s="102" t="s">
        <v>10</v>
      </c>
      <c r="D10" s="100">
        <f>[1]L.SOBRON!$G$34</f>
        <v>256.5</v>
      </c>
      <c r="E10" s="105">
        <f>L.SOBRON!G37</f>
        <v>235.5</v>
      </c>
      <c r="F10" s="184" t="s">
        <v>10</v>
      </c>
      <c r="G10" s="171">
        <v>24</v>
      </c>
      <c r="J10" s="130"/>
      <c r="K10" s="125"/>
    </row>
    <row r="11" spans="1:11" ht="15.95" customHeight="1" x14ac:dyDescent="0.25">
      <c r="A11" s="85">
        <v>2</v>
      </c>
      <c r="B11" s="103" t="s">
        <v>120</v>
      </c>
      <c r="C11" s="104" t="s">
        <v>14</v>
      </c>
      <c r="D11" s="96">
        <f>[1]N.ESCURIOLA!$G$34</f>
        <v>264.5</v>
      </c>
      <c r="E11" s="106">
        <f>N.ESCURIOLA!G37</f>
        <v>205.5</v>
      </c>
      <c r="F11" s="185" t="s">
        <v>14</v>
      </c>
      <c r="G11" s="172">
        <v>42</v>
      </c>
      <c r="J11" s="130"/>
      <c r="K11" s="125"/>
    </row>
    <row r="12" spans="1:11" ht="15.95" customHeight="1" x14ac:dyDescent="0.25">
      <c r="A12" s="85">
        <v>3</v>
      </c>
      <c r="B12" s="103" t="s">
        <v>134</v>
      </c>
      <c r="C12" s="104" t="s">
        <v>15</v>
      </c>
      <c r="D12" s="96">
        <f>'[1]N. JIMENEZ'!$G$34</f>
        <v>166.42</v>
      </c>
      <c r="E12" s="106">
        <f>'N. JIMENEZ'!G37</f>
        <v>166.42000000000002</v>
      </c>
      <c r="F12" s="185" t="s">
        <v>15</v>
      </c>
      <c r="G12" s="172">
        <v>19</v>
      </c>
      <c r="J12" s="130"/>
      <c r="K12" s="125"/>
    </row>
    <row r="13" spans="1:11" ht="15.95" customHeight="1" x14ac:dyDescent="0.25">
      <c r="A13" s="149">
        <v>4</v>
      </c>
      <c r="B13" s="103" t="s">
        <v>180</v>
      </c>
      <c r="C13" s="104" t="s">
        <v>157</v>
      </c>
      <c r="D13" s="96">
        <f>[1]M.PALACIOS!$G$34</f>
        <v>136</v>
      </c>
      <c r="E13" s="106">
        <f>M.PALACIOS!G37</f>
        <v>136</v>
      </c>
      <c r="F13" s="185" t="s">
        <v>157</v>
      </c>
      <c r="G13" s="172">
        <v>173</v>
      </c>
      <c r="J13" s="130"/>
      <c r="K13" s="125"/>
    </row>
    <row r="14" spans="1:11" ht="15.95" customHeight="1" x14ac:dyDescent="0.25">
      <c r="A14" s="85">
        <v>5</v>
      </c>
      <c r="B14" s="103" t="s">
        <v>123</v>
      </c>
      <c r="C14" s="104" t="s">
        <v>17</v>
      </c>
      <c r="D14" s="96">
        <f>'[1]N. ITURRIOS'!$G$34</f>
        <v>133.5</v>
      </c>
      <c r="E14" s="106">
        <f>'N. ITURRIOS'!G37</f>
        <v>133.5</v>
      </c>
      <c r="F14" s="185" t="s">
        <v>17</v>
      </c>
      <c r="G14" s="172">
        <v>174</v>
      </c>
      <c r="J14" s="130"/>
      <c r="K14" s="125"/>
    </row>
    <row r="15" spans="1:11" ht="15.95" customHeight="1" x14ac:dyDescent="0.25">
      <c r="A15" s="85">
        <v>6</v>
      </c>
      <c r="B15" s="103" t="s">
        <v>121</v>
      </c>
      <c r="C15" s="104" t="s">
        <v>7</v>
      </c>
      <c r="D15" s="96">
        <f>[1]M.SANZ!$G$34</f>
        <v>128</v>
      </c>
      <c r="E15" s="108">
        <f>M.SANZ!G37</f>
        <v>128</v>
      </c>
      <c r="F15" s="185" t="s">
        <v>7</v>
      </c>
      <c r="G15" s="172">
        <v>69</v>
      </c>
      <c r="J15" s="130"/>
      <c r="K15" s="125"/>
    </row>
    <row r="16" spans="1:11" ht="15.95" customHeight="1" x14ac:dyDescent="0.25">
      <c r="A16" s="149">
        <v>7</v>
      </c>
      <c r="B16" s="103" t="s">
        <v>320</v>
      </c>
      <c r="C16" s="104" t="s">
        <v>91</v>
      </c>
      <c r="D16" s="96">
        <f>[1]S.BAÑON!$G$34</f>
        <v>114</v>
      </c>
      <c r="E16" s="107">
        <f>S.BAÑON!G37</f>
        <v>114</v>
      </c>
      <c r="F16" s="185" t="s">
        <v>9</v>
      </c>
      <c r="G16" s="172">
        <v>118</v>
      </c>
      <c r="J16" s="130"/>
      <c r="K16" s="125"/>
    </row>
    <row r="17" spans="1:11" ht="15.95" customHeight="1" x14ac:dyDescent="0.25">
      <c r="A17" s="85">
        <v>8</v>
      </c>
      <c r="B17" s="103" t="s">
        <v>122</v>
      </c>
      <c r="C17" s="104" t="s">
        <v>45</v>
      </c>
      <c r="D17" s="96">
        <f>[1]M.PARRA!$G$34</f>
        <v>111</v>
      </c>
      <c r="E17" s="106">
        <f>M.PARRA!G37</f>
        <v>111</v>
      </c>
      <c r="F17" s="185" t="s">
        <v>45</v>
      </c>
      <c r="G17" s="172">
        <v>301</v>
      </c>
      <c r="J17" s="130"/>
      <c r="K17" s="125"/>
    </row>
    <row r="18" spans="1:11" ht="15.95" customHeight="1" x14ac:dyDescent="0.25">
      <c r="A18" s="85">
        <v>9</v>
      </c>
      <c r="B18" s="103" t="s">
        <v>134</v>
      </c>
      <c r="C18" s="104" t="s">
        <v>6</v>
      </c>
      <c r="D18" s="96">
        <f>[1]C.HEDBERG!$G$34</f>
        <v>110.625</v>
      </c>
      <c r="E18" s="107">
        <f>C.HEDBERG!G37</f>
        <v>110.625</v>
      </c>
      <c r="F18" s="185" t="s">
        <v>6</v>
      </c>
      <c r="G18" s="172">
        <v>229</v>
      </c>
      <c r="J18" s="130"/>
      <c r="K18" s="125"/>
    </row>
    <row r="19" spans="1:11" ht="15.95" customHeight="1" x14ac:dyDescent="0.25">
      <c r="A19" s="149">
        <v>10</v>
      </c>
      <c r="B19" s="103" t="s">
        <v>123</v>
      </c>
      <c r="C19" s="104" t="s">
        <v>12</v>
      </c>
      <c r="D19" s="96">
        <f>[1]A.OLARRA!$G$34</f>
        <v>110</v>
      </c>
      <c r="E19" s="106">
        <f>A.OLARRA!G37</f>
        <v>110</v>
      </c>
      <c r="F19" s="185" t="s">
        <v>12</v>
      </c>
      <c r="G19" s="172">
        <v>125</v>
      </c>
      <c r="J19" s="130"/>
      <c r="K19" s="125"/>
    </row>
    <row r="20" spans="1:11" ht="15.95" customHeight="1" x14ac:dyDescent="0.25">
      <c r="A20" s="85">
        <v>11</v>
      </c>
      <c r="B20" s="103" t="s">
        <v>120</v>
      </c>
      <c r="C20" s="104" t="s">
        <v>16</v>
      </c>
      <c r="D20" s="96">
        <f>'[1]L. RAS'!$G$34</f>
        <v>105</v>
      </c>
      <c r="E20" s="106">
        <f>'L. RAS'!G37</f>
        <v>105</v>
      </c>
      <c r="F20" s="185" t="s">
        <v>16</v>
      </c>
      <c r="G20" s="172">
        <v>238</v>
      </c>
      <c r="J20" s="130"/>
      <c r="K20" s="125"/>
    </row>
    <row r="21" spans="1:11" ht="15.95" customHeight="1" x14ac:dyDescent="0.25">
      <c r="A21" s="85">
        <v>12</v>
      </c>
      <c r="B21" s="103" t="s">
        <v>134</v>
      </c>
      <c r="C21" s="104" t="s">
        <v>30</v>
      </c>
      <c r="D21" s="96">
        <f>[1]C.LAGUNA!$G$34</f>
        <v>103.75</v>
      </c>
      <c r="E21" s="106">
        <f>C.LAGUNA!G37</f>
        <v>103.75</v>
      </c>
      <c r="F21" s="185" t="s">
        <v>30</v>
      </c>
      <c r="G21" s="172">
        <v>209</v>
      </c>
      <c r="J21" s="130"/>
      <c r="K21" s="125"/>
    </row>
    <row r="22" spans="1:11" ht="15.95" customHeight="1" x14ac:dyDescent="0.25">
      <c r="A22" s="149">
        <v>13</v>
      </c>
      <c r="B22" s="103" t="s">
        <v>134</v>
      </c>
      <c r="C22" s="104" t="s">
        <v>20</v>
      </c>
      <c r="D22" s="96">
        <f>[1]A.VILARASAU!$G$34</f>
        <v>103</v>
      </c>
      <c r="E22" s="106">
        <f>A.VILARASAU!G37</f>
        <v>103</v>
      </c>
      <c r="F22" s="185" t="s">
        <v>20</v>
      </c>
      <c r="G22" s="172">
        <v>213</v>
      </c>
      <c r="J22" s="130"/>
      <c r="K22" s="125"/>
    </row>
    <row r="23" spans="1:11" ht="15.75" customHeight="1" x14ac:dyDescent="0.25">
      <c r="A23" s="85">
        <v>14</v>
      </c>
      <c r="B23" s="103" t="s">
        <v>121</v>
      </c>
      <c r="C23" s="104" t="s">
        <v>25</v>
      </c>
      <c r="D23" s="96">
        <f>[1]ME.VILLAMIL!$G$34</f>
        <v>98</v>
      </c>
      <c r="E23" s="106">
        <f>ME.VILLAMIL!G37</f>
        <v>98</v>
      </c>
      <c r="F23" s="185" t="s">
        <v>25</v>
      </c>
      <c r="G23" s="172">
        <v>2503</v>
      </c>
      <c r="J23" s="130"/>
      <c r="K23" s="125"/>
    </row>
    <row r="24" spans="1:11" ht="14.25" customHeight="1" x14ac:dyDescent="0.25">
      <c r="A24" s="85">
        <v>15</v>
      </c>
      <c r="B24" s="103" t="s">
        <v>120</v>
      </c>
      <c r="C24" s="104" t="s">
        <v>178</v>
      </c>
      <c r="D24" s="96">
        <f>[1]F.GONZALEZCANO!$G$34</f>
        <v>94.25</v>
      </c>
      <c r="E24" s="106">
        <f>F.GONZALEZCANO!G37</f>
        <v>94.25</v>
      </c>
      <c r="F24" s="186" t="s">
        <v>153</v>
      </c>
      <c r="G24" s="172">
        <v>663</v>
      </c>
      <c r="J24" s="130"/>
      <c r="K24" s="125"/>
    </row>
    <row r="25" spans="1:11" ht="15.95" customHeight="1" x14ac:dyDescent="0.25">
      <c r="A25" s="149">
        <v>16</v>
      </c>
      <c r="B25" s="103" t="s">
        <v>123</v>
      </c>
      <c r="C25" s="104" t="s">
        <v>38</v>
      </c>
      <c r="D25" s="96">
        <f>[1]A.SANJUAN!$G$34</f>
        <v>89</v>
      </c>
      <c r="E25" s="106">
        <f>A.SANJUAN!G37</f>
        <v>89</v>
      </c>
      <c r="F25" s="186" t="s">
        <v>38</v>
      </c>
      <c r="G25" s="172">
        <v>499</v>
      </c>
      <c r="J25" s="130"/>
      <c r="K25" s="125"/>
    </row>
    <row r="26" spans="1:11" ht="15.95" customHeight="1" x14ac:dyDescent="0.25">
      <c r="A26" s="85">
        <v>17</v>
      </c>
      <c r="B26" s="103" t="s">
        <v>122</v>
      </c>
      <c r="C26" s="104" t="s">
        <v>27</v>
      </c>
      <c r="D26" s="96">
        <f>[1]C.SANJUAN!$G$34</f>
        <v>86</v>
      </c>
      <c r="E26" s="106">
        <f>C.SANJUAN!G37</f>
        <v>86</v>
      </c>
      <c r="F26" s="185" t="s">
        <v>27</v>
      </c>
      <c r="G26" s="172">
        <v>222</v>
      </c>
      <c r="J26" s="130"/>
      <c r="K26" s="125"/>
    </row>
    <row r="27" spans="1:11" ht="15.95" customHeight="1" x14ac:dyDescent="0.25">
      <c r="A27" s="85">
        <v>18</v>
      </c>
      <c r="B27" s="103" t="s">
        <v>121</v>
      </c>
      <c r="C27" s="104" t="s">
        <v>32</v>
      </c>
      <c r="D27" s="96">
        <f>[1]L.LOPEZC!$G$34</f>
        <v>81</v>
      </c>
      <c r="E27" s="106">
        <f>L.LOPEZC!G37</f>
        <v>81</v>
      </c>
      <c r="F27" s="185" t="s">
        <v>32</v>
      </c>
      <c r="G27" s="172">
        <v>547</v>
      </c>
      <c r="J27" s="130"/>
      <c r="K27" s="125"/>
    </row>
    <row r="28" spans="1:11" ht="15.95" customHeight="1" x14ac:dyDescent="0.25">
      <c r="A28" s="149">
        <v>19</v>
      </c>
      <c r="B28" s="103" t="s">
        <v>122</v>
      </c>
      <c r="C28" s="104" t="s">
        <v>57</v>
      </c>
      <c r="D28" s="96">
        <f>[1]E.DOMINGO!$G$34</f>
        <v>79</v>
      </c>
      <c r="E28" s="106">
        <f>E.DOMINGO!G37</f>
        <v>79</v>
      </c>
      <c r="F28" s="185" t="s">
        <v>57</v>
      </c>
      <c r="G28" s="172">
        <v>1068</v>
      </c>
      <c r="J28" s="130"/>
      <c r="K28" s="125"/>
    </row>
    <row r="29" spans="1:11" ht="15.95" customHeight="1" x14ac:dyDescent="0.25">
      <c r="A29" s="85">
        <v>20</v>
      </c>
      <c r="B29" s="103" t="s">
        <v>123</v>
      </c>
      <c r="C29" s="104" t="s">
        <v>19</v>
      </c>
      <c r="D29" s="96">
        <f>[1]A.JONAMA!$G$34</f>
        <v>76</v>
      </c>
      <c r="E29" s="106">
        <f>A.JONAMA!G37</f>
        <v>76</v>
      </c>
      <c r="F29" s="185" t="s">
        <v>19</v>
      </c>
      <c r="G29" s="172">
        <v>543</v>
      </c>
      <c r="J29" s="130"/>
      <c r="K29" s="125"/>
    </row>
    <row r="30" spans="1:11" ht="15.95" customHeight="1" x14ac:dyDescent="0.25">
      <c r="A30" s="85"/>
      <c r="B30" s="103" t="s">
        <v>134</v>
      </c>
      <c r="C30" s="104" t="s">
        <v>26</v>
      </c>
      <c r="D30" s="96">
        <f>[1]C.SARDINERO!$G$34</f>
        <v>76</v>
      </c>
      <c r="E30" s="106">
        <f>C.SARDINERO!G37</f>
        <v>76</v>
      </c>
      <c r="F30" s="185" t="s">
        <v>26</v>
      </c>
      <c r="G30" s="172">
        <v>587</v>
      </c>
      <c r="J30" s="130"/>
      <c r="K30" s="125"/>
    </row>
    <row r="31" spans="1:11" ht="15.95" customHeight="1" x14ac:dyDescent="0.25">
      <c r="A31" s="149">
        <v>22</v>
      </c>
      <c r="B31" s="103" t="s">
        <v>123</v>
      </c>
      <c r="C31" s="104" t="s">
        <v>5</v>
      </c>
      <c r="D31" s="96">
        <f>[1]H.LEE!$G$34</f>
        <v>73</v>
      </c>
      <c r="E31" s="106">
        <f>H.LEE!G37</f>
        <v>73</v>
      </c>
      <c r="F31" s="185" t="s">
        <v>5</v>
      </c>
      <c r="G31" s="172">
        <v>271</v>
      </c>
      <c r="J31" s="130"/>
      <c r="K31" s="125"/>
    </row>
    <row r="32" spans="1:11" ht="15.95" customHeight="1" x14ac:dyDescent="0.25">
      <c r="A32" s="85">
        <v>23</v>
      </c>
      <c r="B32" s="103" t="s">
        <v>180</v>
      </c>
      <c r="C32" s="138" t="s">
        <v>31</v>
      </c>
      <c r="D32" s="96">
        <f>[1]G.FUSTER!$G$34</f>
        <v>69</v>
      </c>
      <c r="E32" s="106">
        <f>G.FUSTER!G37</f>
        <v>69</v>
      </c>
      <c r="F32" s="185" t="s">
        <v>31</v>
      </c>
      <c r="G32" s="172">
        <v>875</v>
      </c>
      <c r="J32" s="130"/>
      <c r="K32" s="125"/>
    </row>
    <row r="33" spans="1:11" ht="15.95" customHeight="1" x14ac:dyDescent="0.25">
      <c r="A33" s="85">
        <v>24</v>
      </c>
      <c r="B33" s="103" t="s">
        <v>126</v>
      </c>
      <c r="C33" s="104" t="s">
        <v>54</v>
      </c>
      <c r="D33" s="96">
        <f>[1]M.PEREZSMARTIN!$G$34</f>
        <v>62.5</v>
      </c>
      <c r="E33" s="106">
        <f>M.PEREZSMARTIN!G37</f>
        <v>62.5</v>
      </c>
      <c r="F33" s="186" t="s">
        <v>54</v>
      </c>
      <c r="G33" s="172">
        <v>431</v>
      </c>
      <c r="J33" s="130"/>
      <c r="K33" s="125"/>
    </row>
    <row r="34" spans="1:11" ht="15.95" customHeight="1" x14ac:dyDescent="0.25">
      <c r="A34" s="149">
        <v>25</v>
      </c>
      <c r="B34" s="103" t="s">
        <v>180</v>
      </c>
      <c r="C34" s="104" t="s">
        <v>23</v>
      </c>
      <c r="D34" s="96">
        <f>[1]E.FOLCH!$G$34</f>
        <v>60.5</v>
      </c>
      <c r="E34" s="106">
        <f>E.FOLCH!G37</f>
        <v>60.5</v>
      </c>
      <c r="F34" s="185" t="s">
        <v>23</v>
      </c>
      <c r="G34" s="172">
        <v>392</v>
      </c>
      <c r="J34" s="130"/>
      <c r="K34" s="125"/>
    </row>
    <row r="35" spans="1:11" ht="15.95" customHeight="1" x14ac:dyDescent="0.25">
      <c r="A35" s="85">
        <v>26</v>
      </c>
      <c r="B35" s="103" t="s">
        <v>134</v>
      </c>
      <c r="C35" s="104" t="s">
        <v>11</v>
      </c>
      <c r="D35" s="96">
        <f>[1]R.SANCHEZ!$G$34</f>
        <v>60</v>
      </c>
      <c r="E35" s="106">
        <f>R.SANCHEZ!G37</f>
        <v>60</v>
      </c>
      <c r="F35" s="185" t="s">
        <v>11</v>
      </c>
      <c r="G35" s="172">
        <v>396</v>
      </c>
      <c r="J35" s="130"/>
      <c r="K35" s="125"/>
    </row>
    <row r="36" spans="1:11" ht="15.95" customHeight="1" x14ac:dyDescent="0.25">
      <c r="A36" s="85"/>
      <c r="B36" s="85" t="s">
        <v>126</v>
      </c>
      <c r="C36" s="132" t="s">
        <v>233</v>
      </c>
      <c r="D36" s="121">
        <f>[1]M.BARBERA!$G$34</f>
        <v>57</v>
      </c>
      <c r="E36" s="106">
        <f>M.BARBERA!G37</f>
        <v>60</v>
      </c>
      <c r="F36" s="185" t="s">
        <v>233</v>
      </c>
      <c r="G36" s="172">
        <v>1026</v>
      </c>
      <c r="J36" s="130"/>
      <c r="K36" s="125"/>
    </row>
    <row r="37" spans="1:11" ht="15.95" customHeight="1" x14ac:dyDescent="0.25">
      <c r="A37" s="149">
        <v>28</v>
      </c>
      <c r="B37" s="103" t="s">
        <v>124</v>
      </c>
      <c r="C37" s="104" t="s">
        <v>50</v>
      </c>
      <c r="D37" s="96">
        <f>[1]I.ROLLAN!$G$34</f>
        <v>59.75</v>
      </c>
      <c r="E37" s="106">
        <f>I.ROLLAN!G37</f>
        <v>59.75</v>
      </c>
      <c r="F37" s="185" t="s">
        <v>50</v>
      </c>
      <c r="G37" s="172">
        <v>896</v>
      </c>
      <c r="J37" s="130"/>
      <c r="K37" s="125"/>
    </row>
    <row r="38" spans="1:11" ht="15.95" customHeight="1" x14ac:dyDescent="0.25">
      <c r="A38" s="85">
        <v>29</v>
      </c>
      <c r="B38" s="103" t="s">
        <v>126</v>
      </c>
      <c r="C38" s="104" t="s">
        <v>29</v>
      </c>
      <c r="D38" s="96">
        <f>[1]A.PASARIN!$G$34</f>
        <v>55.25</v>
      </c>
      <c r="E38" s="106">
        <f>A.PASARIN!G37</f>
        <v>55.25</v>
      </c>
      <c r="F38" s="185" t="s">
        <v>29</v>
      </c>
      <c r="G38" s="172">
        <v>191</v>
      </c>
      <c r="J38" s="130"/>
      <c r="K38" s="125"/>
    </row>
    <row r="39" spans="1:11" ht="15.95" customHeight="1" x14ac:dyDescent="0.25">
      <c r="A39" s="85">
        <v>30</v>
      </c>
      <c r="B39" s="103" t="s">
        <v>126</v>
      </c>
      <c r="C39" s="104" t="s">
        <v>190</v>
      </c>
      <c r="D39" s="96">
        <f>[1]A.PELAEZ!$G$34</f>
        <v>54.5</v>
      </c>
      <c r="E39" s="106">
        <f>A.PELAEZ!G37</f>
        <v>54.5</v>
      </c>
      <c r="F39" s="185" t="s">
        <v>61</v>
      </c>
      <c r="G39" s="172">
        <v>538</v>
      </c>
      <c r="J39" s="130"/>
      <c r="K39" s="125"/>
    </row>
    <row r="40" spans="1:11" ht="15.95" customHeight="1" x14ac:dyDescent="0.25">
      <c r="A40" s="149">
        <v>31</v>
      </c>
      <c r="B40" s="103" t="s">
        <v>124</v>
      </c>
      <c r="C40" s="104" t="s">
        <v>28</v>
      </c>
      <c r="D40" s="96">
        <f>[1]C.BARQUIN!$G$34</f>
        <v>52.25</v>
      </c>
      <c r="E40" s="106">
        <f>C.BARQUIN!G37</f>
        <v>52.25</v>
      </c>
      <c r="F40" s="185" t="s">
        <v>28</v>
      </c>
      <c r="G40" s="172">
        <v>65</v>
      </c>
      <c r="J40" s="130"/>
      <c r="K40" s="125"/>
    </row>
    <row r="41" spans="1:11" ht="15.95" customHeight="1" x14ac:dyDescent="0.25">
      <c r="A41" s="85">
        <v>32</v>
      </c>
      <c r="B41" s="103" t="s">
        <v>123</v>
      </c>
      <c r="C41" s="104" t="s">
        <v>53</v>
      </c>
      <c r="D41" s="96">
        <f>[1]C.VIDAU!$G$34</f>
        <v>51</v>
      </c>
      <c r="E41" s="106">
        <f>C.VIDAU!G37</f>
        <v>51</v>
      </c>
      <c r="F41" s="185" t="s">
        <v>53</v>
      </c>
      <c r="G41" s="172">
        <v>722</v>
      </c>
      <c r="J41" s="130"/>
      <c r="K41" s="125"/>
    </row>
    <row r="42" spans="1:11" ht="15.95" customHeight="1" x14ac:dyDescent="0.25">
      <c r="A42" s="85">
        <v>33</v>
      </c>
      <c r="B42" s="103" t="s">
        <v>124</v>
      </c>
      <c r="C42" s="104" t="s">
        <v>41</v>
      </c>
      <c r="D42" s="96">
        <f>[1]M.MARTIN!$G$34</f>
        <v>49</v>
      </c>
      <c r="E42" s="106">
        <f>M.MARTIN!G37</f>
        <v>49</v>
      </c>
      <c r="F42" s="185" t="s">
        <v>41</v>
      </c>
      <c r="G42" s="172">
        <v>337</v>
      </c>
      <c r="J42" s="130"/>
      <c r="K42" s="125"/>
    </row>
    <row r="43" spans="1:11" ht="15.95" customHeight="1" x14ac:dyDescent="0.25">
      <c r="A43" s="149"/>
      <c r="B43" s="103" t="s">
        <v>121</v>
      </c>
      <c r="C43" s="104" t="s">
        <v>36</v>
      </c>
      <c r="D43" s="96">
        <f>[1]I.CALVO!$G$34</f>
        <v>49</v>
      </c>
      <c r="E43" s="106">
        <f>I.CALVO!G37</f>
        <v>49</v>
      </c>
      <c r="F43" s="185" t="s">
        <v>36</v>
      </c>
      <c r="G43" s="172">
        <v>887</v>
      </c>
      <c r="J43" s="130"/>
      <c r="K43" s="125"/>
    </row>
    <row r="44" spans="1:11" ht="15.95" customHeight="1" x14ac:dyDescent="0.25">
      <c r="A44" s="85">
        <v>35</v>
      </c>
      <c r="B44" s="103" t="s">
        <v>122</v>
      </c>
      <c r="C44" s="104" t="s">
        <v>165</v>
      </c>
      <c r="D44" s="96">
        <f>[1]A.DIEGUEZ!$G$34</f>
        <v>44</v>
      </c>
      <c r="E44" s="106">
        <f>A.DIEGUEZ!G37</f>
        <v>44</v>
      </c>
      <c r="F44" s="185" t="s">
        <v>165</v>
      </c>
      <c r="G44" s="172">
        <v>977</v>
      </c>
      <c r="J44" s="130"/>
      <c r="K44" s="125"/>
    </row>
    <row r="45" spans="1:11" ht="15.95" customHeight="1" x14ac:dyDescent="0.25">
      <c r="A45" s="85">
        <v>36</v>
      </c>
      <c r="B45" s="103" t="s">
        <v>123</v>
      </c>
      <c r="C45" s="104" t="s">
        <v>8</v>
      </c>
      <c r="D45" s="96">
        <f>[1]C.BAENA!$G$34</f>
        <v>41</v>
      </c>
      <c r="E45" s="107">
        <f>C.BAENA!G37</f>
        <v>41</v>
      </c>
      <c r="F45" s="185" t="s">
        <v>8</v>
      </c>
      <c r="G45" s="172">
        <v>661</v>
      </c>
      <c r="J45" s="130"/>
      <c r="K45" s="125"/>
    </row>
    <row r="46" spans="1:11" ht="15.95" customHeight="1" x14ac:dyDescent="0.25">
      <c r="A46" s="149">
        <v>37</v>
      </c>
      <c r="B46" s="103" t="s">
        <v>122</v>
      </c>
      <c r="C46" s="104" t="s">
        <v>170</v>
      </c>
      <c r="D46" s="96">
        <f>[1]C.DIEZMOLINER!$G$34</f>
        <v>34</v>
      </c>
      <c r="E46" s="106">
        <f>C.DIEZMOLINER!G37</f>
        <v>34</v>
      </c>
      <c r="F46" s="185" t="s">
        <v>170</v>
      </c>
      <c r="G46" s="172">
        <v>1320</v>
      </c>
      <c r="J46" s="130"/>
      <c r="K46" s="125"/>
    </row>
    <row r="47" spans="1:11" ht="15.95" customHeight="1" x14ac:dyDescent="0.25">
      <c r="A47" s="85">
        <v>38</v>
      </c>
      <c r="B47" s="103" t="s">
        <v>124</v>
      </c>
      <c r="C47" s="104" t="s">
        <v>39</v>
      </c>
      <c r="D47" s="96">
        <f>[1]L.GOMEZ!$G$34</f>
        <v>33</v>
      </c>
      <c r="E47" s="106">
        <f>L.GOMEZ!G37</f>
        <v>33</v>
      </c>
      <c r="F47" s="185" t="s">
        <v>39</v>
      </c>
      <c r="G47" s="172">
        <v>1597</v>
      </c>
      <c r="J47" s="130"/>
      <c r="K47" s="125"/>
    </row>
    <row r="48" spans="1:11" ht="15.95" customHeight="1" x14ac:dyDescent="0.25">
      <c r="A48" s="85">
        <v>39</v>
      </c>
      <c r="B48" s="103" t="s">
        <v>120</v>
      </c>
      <c r="C48" s="104" t="s">
        <v>55</v>
      </c>
      <c r="D48" s="96">
        <f>[1]S.NAVARRO!$G$34</f>
        <v>32</v>
      </c>
      <c r="E48" s="106">
        <f>S.NAVARRO!G37</f>
        <v>32</v>
      </c>
      <c r="F48" s="185" t="s">
        <v>55</v>
      </c>
      <c r="G48" s="172">
        <v>1864</v>
      </c>
      <c r="J48" s="130"/>
      <c r="K48" s="125"/>
    </row>
    <row r="49" spans="1:11" ht="15.95" customHeight="1" x14ac:dyDescent="0.25">
      <c r="A49" s="149">
        <v>40</v>
      </c>
      <c r="B49" s="103" t="s">
        <v>124</v>
      </c>
      <c r="C49" s="104" t="s">
        <v>22</v>
      </c>
      <c r="D49" s="96">
        <f>[1]SONIASANCHEZ!$G$34</f>
        <v>31</v>
      </c>
      <c r="E49" s="106">
        <f>SONIASANCHEZ!G37</f>
        <v>31</v>
      </c>
      <c r="F49" s="185" t="s">
        <v>22</v>
      </c>
      <c r="G49" s="172">
        <v>820</v>
      </c>
      <c r="J49" s="130"/>
      <c r="K49" s="125"/>
    </row>
    <row r="50" spans="1:11" ht="15.95" customHeight="1" x14ac:dyDescent="0.25">
      <c r="A50" s="85"/>
      <c r="B50" s="103" t="s">
        <v>120</v>
      </c>
      <c r="C50" s="104" t="s">
        <v>43</v>
      </c>
      <c r="D50" s="96">
        <f>[1]I.REIJERS!$G$34</f>
        <v>31</v>
      </c>
      <c r="E50" s="106">
        <f>I.REIJERS!G37</f>
        <v>31</v>
      </c>
      <c r="F50" s="185" t="s">
        <v>43</v>
      </c>
      <c r="G50" s="172">
        <v>1106</v>
      </c>
      <c r="J50" s="130"/>
      <c r="K50" s="125"/>
    </row>
    <row r="51" spans="1:11" ht="15.95" customHeight="1" x14ac:dyDescent="0.25">
      <c r="A51" s="85">
        <v>42</v>
      </c>
      <c r="B51" s="103" t="s">
        <v>124</v>
      </c>
      <c r="C51" s="104" t="s">
        <v>136</v>
      </c>
      <c r="D51" s="96">
        <f>[1]C.PEREZIGUARAN!$G$34</f>
        <v>30</v>
      </c>
      <c r="E51" s="106">
        <f>C.PEREZIGUARAN!G37</f>
        <v>30</v>
      </c>
      <c r="F51" s="185" t="s">
        <v>47</v>
      </c>
      <c r="G51" s="172">
        <v>958</v>
      </c>
      <c r="J51" s="130"/>
      <c r="K51" s="125"/>
    </row>
    <row r="52" spans="1:11" ht="15.95" customHeight="1" x14ac:dyDescent="0.25">
      <c r="A52" s="149">
        <v>43</v>
      </c>
      <c r="B52" s="85" t="s">
        <v>180</v>
      </c>
      <c r="C52" s="109" t="s">
        <v>295</v>
      </c>
      <c r="D52" s="86">
        <f>[1]M.ORUETA!$G$34</f>
        <v>28.25</v>
      </c>
      <c r="E52" s="107">
        <f>M.ORUETA!G37</f>
        <v>28.25</v>
      </c>
      <c r="F52" s="225" t="s">
        <v>222</v>
      </c>
      <c r="G52" s="172">
        <v>557</v>
      </c>
      <c r="J52" s="130"/>
      <c r="K52" s="125"/>
    </row>
    <row r="53" spans="1:11" ht="15.95" customHeight="1" x14ac:dyDescent="0.25">
      <c r="A53" s="85">
        <v>44</v>
      </c>
      <c r="B53" s="103" t="s">
        <v>133</v>
      </c>
      <c r="C53" s="104" t="s">
        <v>194</v>
      </c>
      <c r="D53" s="96">
        <f>[1]P.NEIRA!$G$34</f>
        <v>27</v>
      </c>
      <c r="E53" s="106">
        <f>P.NEIRA!G37</f>
        <v>27</v>
      </c>
      <c r="F53" s="185" t="s">
        <v>193</v>
      </c>
      <c r="G53" s="172">
        <v>1462</v>
      </c>
      <c r="J53" s="130"/>
      <c r="K53" s="125"/>
    </row>
    <row r="54" spans="1:11" ht="15.95" customHeight="1" x14ac:dyDescent="0.25">
      <c r="A54" s="85">
        <v>45</v>
      </c>
      <c r="B54" s="103" t="s">
        <v>124</v>
      </c>
      <c r="C54" s="104" t="s">
        <v>34</v>
      </c>
      <c r="D54" s="96">
        <f>[1]C.SAINZ!$G$33</f>
        <v>26</v>
      </c>
      <c r="E54" s="106">
        <f>C.SAINZ!G35</f>
        <v>26</v>
      </c>
      <c r="F54" s="185" t="s">
        <v>34</v>
      </c>
      <c r="G54" s="172">
        <v>678</v>
      </c>
      <c r="I54" s="125"/>
      <c r="J54" s="130"/>
      <c r="K54" s="125"/>
    </row>
    <row r="55" spans="1:11" ht="15.95" customHeight="1" x14ac:dyDescent="0.25">
      <c r="A55" s="149">
        <v>46</v>
      </c>
      <c r="B55" s="249" t="s">
        <v>122</v>
      </c>
      <c r="C55" s="248" t="s">
        <v>347</v>
      </c>
      <c r="D55" s="121">
        <f>[2]M.ALZUETA!$G$34</f>
        <v>22</v>
      </c>
      <c r="E55" s="106">
        <f>M.ALZUETA!G37</f>
        <v>22</v>
      </c>
      <c r="F55" s="185" t="s">
        <v>347</v>
      </c>
      <c r="G55" s="172">
        <v>2669</v>
      </c>
      <c r="J55" s="130"/>
      <c r="K55" s="125"/>
    </row>
    <row r="56" spans="1:11" ht="15.95" customHeight="1" x14ac:dyDescent="0.25">
      <c r="A56" s="85">
        <v>47</v>
      </c>
      <c r="B56" s="103" t="s">
        <v>124</v>
      </c>
      <c r="C56" s="104" t="s">
        <v>171</v>
      </c>
      <c r="D56" s="96">
        <f>[1]P.GURIDI!$G$34</f>
        <v>19</v>
      </c>
      <c r="E56" s="106">
        <f>P.GURIDI!G37</f>
        <v>19</v>
      </c>
      <c r="F56" s="185" t="s">
        <v>171</v>
      </c>
      <c r="G56" s="172">
        <v>2183</v>
      </c>
      <c r="J56" s="130"/>
      <c r="K56" s="125"/>
    </row>
    <row r="57" spans="1:11" ht="15.95" customHeight="1" x14ac:dyDescent="0.25">
      <c r="A57" s="85">
        <v>48</v>
      </c>
      <c r="B57" s="103" t="s">
        <v>123</v>
      </c>
      <c r="C57" s="104" t="s">
        <v>42</v>
      </c>
      <c r="D57" s="96">
        <f>[1]C.OFRECIO!$G$34</f>
        <v>18</v>
      </c>
      <c r="E57" s="106">
        <f>C.OFRECIO!G37</f>
        <v>18</v>
      </c>
      <c r="F57" s="185" t="s">
        <v>42</v>
      </c>
      <c r="G57" s="172">
        <v>2458</v>
      </c>
      <c r="J57" s="130"/>
      <c r="K57" s="125"/>
    </row>
    <row r="58" spans="1:11" ht="15.95" customHeight="1" x14ac:dyDescent="0.25">
      <c r="A58" s="149">
        <v>49</v>
      </c>
      <c r="B58" s="103" t="s">
        <v>124</v>
      </c>
      <c r="C58" s="104" t="s">
        <v>164</v>
      </c>
      <c r="D58" s="96">
        <f>[1]P.ZABARTE!$G$34</f>
        <v>16</v>
      </c>
      <c r="E58" s="106">
        <f>P.ZABARTE!G38</f>
        <v>16</v>
      </c>
      <c r="F58" s="185" t="s">
        <v>164</v>
      </c>
      <c r="G58" s="172">
        <v>1326</v>
      </c>
      <c r="J58" s="130"/>
      <c r="K58" s="125"/>
    </row>
    <row r="59" spans="1:11" ht="15.95" customHeight="1" x14ac:dyDescent="0.25">
      <c r="A59" s="85">
        <v>50</v>
      </c>
      <c r="B59" s="103" t="s">
        <v>120</v>
      </c>
      <c r="C59" s="104" t="s">
        <v>149</v>
      </c>
      <c r="D59" s="96">
        <f>[1]M.VELASCO!$G$34</f>
        <v>15</v>
      </c>
      <c r="E59" s="106">
        <f>M.VELASCO!G37</f>
        <v>15</v>
      </c>
      <c r="F59" s="185" t="s">
        <v>46</v>
      </c>
      <c r="G59" s="172">
        <v>1542</v>
      </c>
      <c r="J59" s="130"/>
      <c r="K59" s="125"/>
    </row>
    <row r="60" spans="1:11" ht="15.95" customHeight="1" x14ac:dyDescent="0.25">
      <c r="A60" s="85"/>
      <c r="B60" s="103" t="s">
        <v>126</v>
      </c>
      <c r="C60" s="132" t="s">
        <v>317</v>
      </c>
      <c r="D60" s="96">
        <f>[1]E.MARTINEZ!$G$34</f>
        <v>15</v>
      </c>
      <c r="E60" s="106">
        <f>E.MARTINEZ!G37</f>
        <v>15</v>
      </c>
      <c r="F60" s="185" t="s">
        <v>319</v>
      </c>
      <c r="G60" s="172">
        <v>2840</v>
      </c>
      <c r="J60" s="130"/>
      <c r="K60" s="125"/>
    </row>
    <row r="61" spans="1:11" ht="15.95" customHeight="1" x14ac:dyDescent="0.25">
      <c r="A61" s="149">
        <v>52</v>
      </c>
      <c r="B61" s="103" t="s">
        <v>180</v>
      </c>
      <c r="C61" s="104" t="s">
        <v>48</v>
      </c>
      <c r="D61" s="96">
        <f>[1]A.BLASCO!$G$34</f>
        <v>14</v>
      </c>
      <c r="E61" s="106">
        <f>A.BLASCO!G37</f>
        <v>14</v>
      </c>
      <c r="F61" s="185" t="s">
        <v>48</v>
      </c>
      <c r="G61" s="172">
        <v>2551</v>
      </c>
      <c r="J61" s="130"/>
      <c r="K61" s="125"/>
    </row>
    <row r="62" spans="1:11" ht="15.95" customHeight="1" x14ac:dyDescent="0.25">
      <c r="A62" s="85">
        <v>53</v>
      </c>
      <c r="B62" s="85" t="s">
        <v>121</v>
      </c>
      <c r="C62" s="109" t="s">
        <v>230</v>
      </c>
      <c r="D62" s="126">
        <f>[1]B.CASTRO!$G$34</f>
        <v>13</v>
      </c>
      <c r="E62" s="127">
        <f>B.CASTRO!G37</f>
        <v>13</v>
      </c>
      <c r="F62" s="225" t="s">
        <v>232</v>
      </c>
      <c r="G62" s="172">
        <v>2176</v>
      </c>
      <c r="J62" s="130"/>
      <c r="K62" s="125"/>
    </row>
    <row r="63" spans="1:11" ht="15.95" customHeight="1" x14ac:dyDescent="0.25">
      <c r="A63" s="85">
        <v>54</v>
      </c>
      <c r="B63" s="103" t="s">
        <v>126</v>
      </c>
      <c r="C63" s="104" t="s">
        <v>64</v>
      </c>
      <c r="D63" s="96">
        <f>[1]T.DIEZ!$G$34</f>
        <v>8</v>
      </c>
      <c r="E63" s="106">
        <f>T.DIEZ!G37</f>
        <v>8</v>
      </c>
      <c r="F63" s="185" t="s">
        <v>64</v>
      </c>
      <c r="G63" s="172">
        <v>2757</v>
      </c>
      <c r="J63" s="130"/>
      <c r="K63" s="125"/>
    </row>
    <row r="64" spans="1:11" ht="15.95" customHeight="1" x14ac:dyDescent="0.25">
      <c r="A64" s="149">
        <v>55</v>
      </c>
      <c r="B64" s="103" t="s">
        <v>180</v>
      </c>
      <c r="C64" s="132" t="s">
        <v>374</v>
      </c>
      <c r="D64" s="121">
        <f>[1]M.CASTILLO!$G$34</f>
        <v>5.25</v>
      </c>
      <c r="E64" s="106">
        <f>M.CASTILLO!G37</f>
        <v>5.25</v>
      </c>
      <c r="F64" s="225" t="s">
        <v>374</v>
      </c>
      <c r="G64" s="172">
        <v>3044</v>
      </c>
      <c r="J64" s="130"/>
      <c r="K64" s="125"/>
    </row>
    <row r="65" spans="1:11" ht="15.95" customHeight="1" x14ac:dyDescent="0.25">
      <c r="A65" s="85">
        <v>56</v>
      </c>
      <c r="B65" s="103" t="s">
        <v>121</v>
      </c>
      <c r="C65" s="104" t="s">
        <v>60</v>
      </c>
      <c r="D65" s="96">
        <f>[1]A.ROSETE!$G$34</f>
        <v>5</v>
      </c>
      <c r="E65" s="106">
        <f>A.ROSETE!G37</f>
        <v>5</v>
      </c>
      <c r="F65" s="185" t="s">
        <v>60</v>
      </c>
      <c r="G65" s="172">
        <v>2458</v>
      </c>
      <c r="J65" s="130"/>
      <c r="K65" s="125"/>
    </row>
    <row r="66" spans="1:11" ht="15.95" customHeight="1" x14ac:dyDescent="0.25">
      <c r="A66" s="85">
        <v>57</v>
      </c>
      <c r="B66" s="103" t="s">
        <v>180</v>
      </c>
      <c r="C66" s="104" t="s">
        <v>158</v>
      </c>
      <c r="D66" s="96">
        <f>'[1]R.RUIZ DE VELASCO'!$G$34</f>
        <v>4.75</v>
      </c>
      <c r="E66" s="106">
        <f>'R.RUIZ DE VELASCO'!G37</f>
        <v>4.75</v>
      </c>
      <c r="F66" s="185" t="s">
        <v>159</v>
      </c>
      <c r="G66" s="172">
        <v>2776</v>
      </c>
      <c r="J66" s="130"/>
      <c r="K66" s="125"/>
    </row>
    <row r="67" spans="1:11" ht="15.95" customHeight="1" x14ac:dyDescent="0.25">
      <c r="A67" s="85" t="s">
        <v>318</v>
      </c>
      <c r="B67" s="103" t="s">
        <v>134</v>
      </c>
      <c r="C67" s="104" t="s">
        <v>229</v>
      </c>
      <c r="D67" s="121">
        <f>[1]C.FELIP!$G$34</f>
        <v>0</v>
      </c>
      <c r="E67" s="107">
        <f>C.FELIP!G37</f>
        <v>0</v>
      </c>
      <c r="F67" s="185" t="s">
        <v>229</v>
      </c>
      <c r="G67" s="172">
        <v>1119</v>
      </c>
      <c r="J67" s="130"/>
      <c r="K67" s="125"/>
    </row>
    <row r="68" spans="1:11" ht="15.95" customHeight="1" x14ac:dyDescent="0.25">
      <c r="A68" s="85" t="s">
        <v>318</v>
      </c>
      <c r="B68" s="103" t="s">
        <v>121</v>
      </c>
      <c r="C68" s="104" t="s">
        <v>18</v>
      </c>
      <c r="D68" s="96">
        <f>[1]T.CABALLER!$G$34</f>
        <v>0</v>
      </c>
      <c r="E68" s="106">
        <f>T.CABALLER!G37</f>
        <v>0</v>
      </c>
      <c r="F68" s="185" t="s">
        <v>18</v>
      </c>
      <c r="G68" s="172">
        <v>1279</v>
      </c>
      <c r="J68" s="130"/>
      <c r="K68" s="125"/>
    </row>
    <row r="69" spans="1:11" ht="15.95" customHeight="1" x14ac:dyDescent="0.25">
      <c r="A69" s="85" t="s">
        <v>318</v>
      </c>
      <c r="B69" s="103" t="s">
        <v>180</v>
      </c>
      <c r="C69" s="104" t="s">
        <v>225</v>
      </c>
      <c r="D69" s="121">
        <f>[1]C.GONZALEZ!$G$34</f>
        <v>0</v>
      </c>
      <c r="E69" s="106">
        <f>C.GONZALEZ!G37</f>
        <v>0</v>
      </c>
      <c r="F69" s="226" t="s">
        <v>272</v>
      </c>
      <c r="G69" s="172">
        <v>1510</v>
      </c>
      <c r="J69" s="130"/>
      <c r="K69" s="125"/>
    </row>
    <row r="70" spans="1:11" ht="15.95" customHeight="1" x14ac:dyDescent="0.25">
      <c r="A70" s="85" t="s">
        <v>318</v>
      </c>
      <c r="B70" s="103" t="s">
        <v>180</v>
      </c>
      <c r="C70" s="104" t="s">
        <v>37</v>
      </c>
      <c r="D70" s="96">
        <f>[1]A.FDEZDEMESA!$G$34</f>
        <v>0</v>
      </c>
      <c r="E70" s="106">
        <f>A.FDEZDEMESA!G37</f>
        <v>0</v>
      </c>
      <c r="F70" s="186" t="s">
        <v>37</v>
      </c>
      <c r="G70" s="172">
        <v>1565</v>
      </c>
      <c r="J70" s="130"/>
      <c r="K70" s="125"/>
    </row>
    <row r="71" spans="1:11" ht="15.95" customHeight="1" x14ac:dyDescent="0.25">
      <c r="A71" s="85" t="s">
        <v>318</v>
      </c>
      <c r="B71" s="103" t="s">
        <v>180</v>
      </c>
      <c r="C71" s="104" t="s">
        <v>21</v>
      </c>
      <c r="D71" s="96">
        <f>[1]T.URQUIZU!$G$34</f>
        <v>0</v>
      </c>
      <c r="E71" s="106">
        <f>T.URQUIZU!G37</f>
        <v>0</v>
      </c>
      <c r="F71" s="185" t="s">
        <v>21</v>
      </c>
      <c r="G71" s="172">
        <v>1674</v>
      </c>
      <c r="J71" s="130"/>
      <c r="K71" s="125"/>
    </row>
    <row r="72" spans="1:11" ht="15.95" customHeight="1" x14ac:dyDescent="0.25">
      <c r="A72" s="85" t="s">
        <v>318</v>
      </c>
      <c r="B72" s="103" t="s">
        <v>120</v>
      </c>
      <c r="C72" s="104" t="s">
        <v>44</v>
      </c>
      <c r="D72" s="96">
        <f>[1]P.MUSTIENES!$G$34</f>
        <v>0</v>
      </c>
      <c r="E72" s="106">
        <f>P.MUSTIENES!G37</f>
        <v>0</v>
      </c>
      <c r="F72" s="185" t="s">
        <v>44</v>
      </c>
      <c r="G72" s="172">
        <v>1722</v>
      </c>
      <c r="J72" s="130"/>
      <c r="K72" s="125"/>
    </row>
    <row r="73" spans="1:11" ht="15.95" customHeight="1" x14ac:dyDescent="0.25">
      <c r="A73" s="85" t="s">
        <v>318</v>
      </c>
      <c r="B73" s="103" t="s">
        <v>180</v>
      </c>
      <c r="C73" s="104" t="s">
        <v>24</v>
      </c>
      <c r="D73" s="96">
        <f>[1]M.GOYOS!$G$34</f>
        <v>0</v>
      </c>
      <c r="E73" s="106">
        <f>M.GOYOS!G37</f>
        <v>0</v>
      </c>
      <c r="F73" s="185" t="s">
        <v>24</v>
      </c>
      <c r="G73" s="172">
        <v>1945</v>
      </c>
      <c r="J73" s="130"/>
      <c r="K73" s="125"/>
    </row>
    <row r="74" spans="1:11" ht="15.95" customHeight="1" x14ac:dyDescent="0.25">
      <c r="A74" s="85" t="s">
        <v>318</v>
      </c>
      <c r="B74" s="103" t="s">
        <v>121</v>
      </c>
      <c r="C74" s="104" t="s">
        <v>33</v>
      </c>
      <c r="D74" s="96">
        <f>[1]A.ARRESE!$G$34</f>
        <v>0</v>
      </c>
      <c r="E74" s="106">
        <f>A.ARRESE!G37</f>
        <v>0</v>
      </c>
      <c r="F74" s="185" t="s">
        <v>33</v>
      </c>
      <c r="G74" s="172">
        <v>2159</v>
      </c>
      <c r="J74" s="130"/>
      <c r="K74" s="125"/>
    </row>
    <row r="75" spans="1:11" ht="15.95" customHeight="1" x14ac:dyDescent="0.25">
      <c r="A75" s="85" t="s">
        <v>318</v>
      </c>
      <c r="B75" s="103" t="s">
        <v>134</v>
      </c>
      <c r="C75" s="104" t="s">
        <v>223</v>
      </c>
      <c r="D75" s="96">
        <f>[1]O.FERRER!$G$34</f>
        <v>0</v>
      </c>
      <c r="E75" s="106">
        <f>O.FERRER!G37</f>
        <v>0</v>
      </c>
      <c r="F75" s="225" t="s">
        <v>223</v>
      </c>
      <c r="G75" s="172">
        <v>2330</v>
      </c>
      <c r="J75" s="130"/>
      <c r="K75" s="125"/>
    </row>
    <row r="76" spans="1:11" ht="15.95" customHeight="1" x14ac:dyDescent="0.25">
      <c r="A76" s="85" t="s">
        <v>318</v>
      </c>
      <c r="B76" s="103" t="s">
        <v>123</v>
      </c>
      <c r="C76" s="104" t="s">
        <v>35</v>
      </c>
      <c r="D76" s="96">
        <f>[1]M.TRILLO!$G$34</f>
        <v>0</v>
      </c>
      <c r="E76" s="106">
        <f>M.TRILLO!G37</f>
        <v>0</v>
      </c>
      <c r="F76" s="185" t="s">
        <v>35</v>
      </c>
      <c r="G76" s="172">
        <v>2412</v>
      </c>
      <c r="J76" s="130"/>
      <c r="K76" s="125"/>
    </row>
    <row r="77" spans="1:11" ht="15.95" customHeight="1" x14ac:dyDescent="0.25">
      <c r="A77" s="85" t="s">
        <v>318</v>
      </c>
      <c r="B77" s="103" t="s">
        <v>180</v>
      </c>
      <c r="C77" s="104" t="s">
        <v>13</v>
      </c>
      <c r="D77" s="96">
        <f>[1]A.URCHEGUI!$G$34</f>
        <v>0</v>
      </c>
      <c r="E77" s="106">
        <f>A.URCHEGUI!G37</f>
        <v>0</v>
      </c>
      <c r="F77" s="185" t="s">
        <v>13</v>
      </c>
      <c r="G77" s="172">
        <v>2858</v>
      </c>
      <c r="J77" s="130"/>
      <c r="K77" s="125"/>
    </row>
    <row r="78" spans="1:11" ht="15.95" customHeight="1" x14ac:dyDescent="0.25">
      <c r="A78" s="85" t="s">
        <v>318</v>
      </c>
      <c r="B78" s="85" t="s">
        <v>120</v>
      </c>
      <c r="C78" s="132" t="s">
        <v>49</v>
      </c>
      <c r="D78" s="126">
        <f>[1]E.VALIENTE!$G$34</f>
        <v>0</v>
      </c>
      <c r="E78" s="127">
        <f>E.VALIENTE!G37</f>
        <v>0</v>
      </c>
      <c r="F78" s="225" t="s">
        <v>49</v>
      </c>
      <c r="G78" s="172">
        <v>2858</v>
      </c>
      <c r="J78" s="130"/>
      <c r="K78" s="125"/>
    </row>
    <row r="79" spans="1:11" ht="15.95" customHeight="1" x14ac:dyDescent="0.25">
      <c r="A79" s="85" t="s">
        <v>318</v>
      </c>
      <c r="B79" s="103" t="s">
        <v>180</v>
      </c>
      <c r="C79" s="131" t="s">
        <v>40</v>
      </c>
      <c r="D79" s="121">
        <f>[1]J.YAÑEZ!$G$34</f>
        <v>0</v>
      </c>
      <c r="E79" s="106">
        <f>J.YAÑEZ!G37</f>
        <v>0</v>
      </c>
      <c r="F79" s="185" t="s">
        <v>40</v>
      </c>
      <c r="G79" s="172">
        <v>2858</v>
      </c>
      <c r="J79" s="130"/>
      <c r="K79" s="125"/>
    </row>
    <row r="80" spans="1:11" ht="15.95" customHeight="1" x14ac:dyDescent="0.25">
      <c r="A80" s="85" t="s">
        <v>318</v>
      </c>
      <c r="B80" s="103" t="s">
        <v>124</v>
      </c>
      <c r="C80" s="104" t="s">
        <v>62</v>
      </c>
      <c r="D80" s="96">
        <f>[1]J.ANDRES!$G$34</f>
        <v>0</v>
      </c>
      <c r="E80" s="106">
        <f>J.ANDRES!G37</f>
        <v>0</v>
      </c>
      <c r="F80" s="185" t="s">
        <v>62</v>
      </c>
      <c r="G80" s="172">
        <v>2898</v>
      </c>
      <c r="J80" s="130"/>
      <c r="K80" s="125"/>
    </row>
    <row r="81" spans="1:11" s="51" customFormat="1" ht="15.95" customHeight="1" x14ac:dyDescent="0.25">
      <c r="A81" s="85" t="s">
        <v>318</v>
      </c>
      <c r="B81" s="103" t="s">
        <v>123</v>
      </c>
      <c r="C81" s="104" t="s">
        <v>273</v>
      </c>
      <c r="D81" s="96">
        <f>[1]C.TOWNED!$G$34</f>
        <v>0</v>
      </c>
      <c r="E81" s="106">
        <f>C.TOWNED!G37</f>
        <v>0</v>
      </c>
      <c r="F81" s="185" t="s">
        <v>273</v>
      </c>
      <c r="G81" s="172">
        <v>2978</v>
      </c>
      <c r="J81" s="130"/>
      <c r="K81" s="125"/>
    </row>
    <row r="82" spans="1:11" ht="15.75" customHeight="1" x14ac:dyDescent="0.25">
      <c r="A82" s="85" t="s">
        <v>318</v>
      </c>
      <c r="B82" s="103" t="s">
        <v>134</v>
      </c>
      <c r="C82" s="104" t="s">
        <v>51</v>
      </c>
      <c r="D82" s="96">
        <f>[1]M.PARRON!$G$34</f>
        <v>0</v>
      </c>
      <c r="E82" s="106">
        <f>M.PARRON!G37</f>
        <v>0</v>
      </c>
      <c r="F82" s="185" t="s">
        <v>51</v>
      </c>
      <c r="G82" s="172">
        <v>3023</v>
      </c>
      <c r="J82" s="130"/>
      <c r="K82" s="125"/>
    </row>
    <row r="83" spans="1:11" ht="15" customHeight="1" x14ac:dyDescent="0.25">
      <c r="A83" s="85" t="s">
        <v>318</v>
      </c>
      <c r="B83" s="312" t="s">
        <v>134</v>
      </c>
      <c r="C83" s="314" t="s">
        <v>59</v>
      </c>
      <c r="D83" s="313">
        <f>[1]L.CAREAGA!$G$34</f>
        <v>0</v>
      </c>
      <c r="E83" s="106">
        <f>L.CAREAGA!G37</f>
        <v>0</v>
      </c>
      <c r="F83" s="185" t="s">
        <v>59</v>
      </c>
      <c r="G83" s="172">
        <v>3094</v>
      </c>
      <c r="J83" s="130"/>
      <c r="K83" s="125"/>
    </row>
    <row r="84" spans="1:11" s="21" customFormat="1" ht="18" customHeight="1" x14ac:dyDescent="0.25">
      <c r="A84" s="250">
        <v>45</v>
      </c>
      <c r="B84" s="316" t="s">
        <v>180</v>
      </c>
      <c r="C84" s="317" t="s">
        <v>63</v>
      </c>
      <c r="D84" s="318">
        <f>[1]M.CAMPOMANES!$G$34</f>
        <v>0</v>
      </c>
      <c r="E84" s="111">
        <f>M.CAMPOMANES!G37</f>
        <v>0</v>
      </c>
      <c r="F84" s="319" t="s">
        <v>63</v>
      </c>
      <c r="G84" s="172"/>
      <c r="J84" s="130"/>
    </row>
    <row r="85" spans="1:11" s="21" customFormat="1" ht="15.95" customHeight="1" x14ac:dyDescent="0.25">
      <c r="A85" s="250" t="s">
        <v>318</v>
      </c>
      <c r="B85" s="251" t="s">
        <v>120</v>
      </c>
      <c r="C85" s="252" t="s">
        <v>52</v>
      </c>
      <c r="D85" s="110">
        <f>[1]B.PRADOS!$G$34</f>
        <v>0</v>
      </c>
      <c r="E85" s="111">
        <f>B.PRADOS!G37</f>
        <v>0</v>
      </c>
      <c r="F85" s="253" t="s">
        <v>52</v>
      </c>
      <c r="G85" s="254"/>
    </row>
    <row r="86" spans="1:11" ht="15.95" customHeight="1" x14ac:dyDescent="0.25">
      <c r="A86" s="250" t="s">
        <v>318</v>
      </c>
      <c r="B86" s="251" t="s">
        <v>123</v>
      </c>
      <c r="C86" s="255" t="s">
        <v>166</v>
      </c>
      <c r="D86" s="110">
        <f>[1]G.PERIS!$G$34</f>
        <v>0</v>
      </c>
      <c r="E86" s="111">
        <f>G.PERIS!G37</f>
        <v>0</v>
      </c>
      <c r="F86" s="253" t="s">
        <v>168</v>
      </c>
      <c r="G86" s="254"/>
      <c r="I86" s="21"/>
      <c r="J86" s="21"/>
    </row>
    <row r="87" spans="1:11" s="51" customFormat="1" ht="15.95" customHeight="1" x14ac:dyDescent="0.25">
      <c r="A87" s="250">
        <v>78</v>
      </c>
      <c r="B87" s="133" t="s">
        <v>180</v>
      </c>
      <c r="C87" s="87" t="s">
        <v>58</v>
      </c>
      <c r="D87" s="110">
        <f>[2]D.TEROL!$G$34</f>
        <v>0</v>
      </c>
      <c r="E87" s="111">
        <f>D.TEROL!G37</f>
        <v>0</v>
      </c>
      <c r="F87" s="120" t="s">
        <v>58</v>
      </c>
      <c r="G87" s="128"/>
      <c r="I87" s="21"/>
      <c r="J87"/>
    </row>
    <row r="88" spans="1:11" s="51" customFormat="1" ht="15.95" customHeight="1" x14ac:dyDescent="0.25">
      <c r="A88" s="250">
        <v>79</v>
      </c>
      <c r="B88" s="133" t="s">
        <v>180</v>
      </c>
      <c r="C88" s="87" t="s">
        <v>56</v>
      </c>
      <c r="D88" s="110">
        <f>[2]T.MORATO!$G$34</f>
        <v>0</v>
      </c>
      <c r="E88" s="111">
        <f>T.MORATO!G37</f>
        <v>0</v>
      </c>
      <c r="F88" s="120" t="s">
        <v>56</v>
      </c>
      <c r="G88" s="128"/>
      <c r="I88"/>
    </row>
    <row r="89" spans="1:11" s="51" customFormat="1" ht="15.95" customHeight="1" x14ac:dyDescent="0.25">
      <c r="A89" s="250">
        <v>80</v>
      </c>
      <c r="B89" s="133"/>
      <c r="C89" s="87" t="s">
        <v>184</v>
      </c>
      <c r="D89" s="112">
        <f>[3]Vacío3!$G$34</f>
        <v>0</v>
      </c>
      <c r="E89" s="113">
        <f>C.FELIP!G38</f>
        <v>0</v>
      </c>
      <c r="F89" s="119"/>
      <c r="G89" s="114"/>
      <c r="I89" s="21"/>
    </row>
    <row r="90" spans="1:11" s="51" customFormat="1" ht="15.95" customHeight="1" thickBot="1" x14ac:dyDescent="0.3">
      <c r="A90" s="320">
        <v>81</v>
      </c>
      <c r="B90" s="134" t="s">
        <v>124</v>
      </c>
      <c r="C90" s="135" t="s">
        <v>175</v>
      </c>
      <c r="D90" s="136">
        <f>[2]T.CASASUS!$G$34</f>
        <v>0</v>
      </c>
      <c r="E90" s="137">
        <f>T.CASASUS!G37</f>
        <v>0</v>
      </c>
      <c r="F90" s="139" t="s">
        <v>175</v>
      </c>
      <c r="G90" s="129">
        <v>2456</v>
      </c>
      <c r="I90" s="21"/>
    </row>
    <row r="91" spans="1:11" ht="18" customHeight="1" x14ac:dyDescent="0.25">
      <c r="A91" s="94"/>
      <c r="B91" s="95" t="s">
        <v>258</v>
      </c>
      <c r="C91" s="7"/>
      <c r="D91"/>
      <c r="E91" s="6"/>
      <c r="F91"/>
      <c r="G91" s="74"/>
      <c r="I91" s="21"/>
      <c r="J91" s="51"/>
    </row>
    <row r="92" spans="1:11" ht="15.75" customHeight="1" x14ac:dyDescent="0.25">
      <c r="B92" s="256" t="s">
        <v>354</v>
      </c>
      <c r="C92" s="73"/>
      <c r="D92" s="73"/>
      <c r="E92" s="73"/>
      <c r="F92" s="73"/>
      <c r="G92" s="53"/>
      <c r="I92" s="21"/>
    </row>
    <row r="93" spans="1:11" ht="15.75" customHeight="1" x14ac:dyDescent="0.25">
      <c r="G93"/>
    </row>
    <row r="94" spans="1:11" x14ac:dyDescent="0.25">
      <c r="I94" s="51"/>
    </row>
    <row r="95" spans="1:11" x14ac:dyDescent="0.25">
      <c r="I95" s="51"/>
    </row>
    <row r="96" spans="1:11" x14ac:dyDescent="0.25">
      <c r="I96" s="51"/>
    </row>
    <row r="97" spans="9:9" x14ac:dyDescent="0.25">
      <c r="I97" s="51"/>
    </row>
  </sheetData>
  <sortState ref="A10:G84">
    <sortCondition descending="1" ref="E10:E84"/>
    <sortCondition ref="G10:G84"/>
  </sortState>
  <mergeCells count="7">
    <mergeCell ref="A3:G3"/>
    <mergeCell ref="G4:G8"/>
    <mergeCell ref="A4:F5"/>
    <mergeCell ref="A6:C6"/>
    <mergeCell ref="D6:F6"/>
    <mergeCell ref="A8:F8"/>
    <mergeCell ref="A7:F7"/>
  </mergeCells>
  <hyperlinks>
    <hyperlink ref="A6:C6" r:id="rId1" display="LINK WWAGR - GENERAL"/>
    <hyperlink ref="D6:F6" r:id="rId2" display="LINK WWAGR - JUGADORAS ESPAÑOLAS"/>
    <hyperlink ref="C32" location="G.FUSTER!A1" display="Gemma Fuster"/>
    <hyperlink ref="C75" location="O.FERRER!A1" display="Olivia Ferrer"/>
    <hyperlink ref="B91" location="'LISTA DE PRUEBAS ESPAÑOLAS 2014'!Área_de_impresión" display="LISTA DE PRUEBAS ESPAÑOLAS 2014"/>
    <hyperlink ref="C89" location="Vacío3!A1" display="Vacío3"/>
    <hyperlink ref="C53" location="P.NEIRA!A1" display="Paula Neira García"/>
    <hyperlink ref="C52" location="M.ORUETA!A1" display="María Orueta Pemartín"/>
    <hyperlink ref="C78" location="E.VALIENTE!A1" display="Eva Valiente"/>
    <hyperlink ref="F90" r:id="rId3" display="http://www.randa.org/en/WAGR/Ranking/Player.aspx?playerid=5992&amp;ismens=False"/>
    <hyperlink ref="C90" location="T.CASASUS!A1" display="Teresa Casasus Artiles"/>
    <hyperlink ref="C81" location="C.TOWNED!A1" display="Claudia Townend Salegui"/>
    <hyperlink ref="C56" location="P.GURIDI!A1" display="Paula Guridi Irujo"/>
    <hyperlink ref="C46" location="C.DIEZMOLINER!A1" display="Cecilia Diez Moliner"/>
    <hyperlink ref="C86" location="G.PERIS!A1" display="Gracel Peris"/>
    <hyperlink ref="C44" location="A.DIEGUEZ!A1" display="Ana Dieguez"/>
    <hyperlink ref="C58" location="P.ZABARTE!A1" display="Paula Zabarte"/>
    <hyperlink ref="C66" location="'R.RUIZ DE VELASCO'!A1" display="Rocío Ruiz de Velasco"/>
    <hyperlink ref="C25" location="A.SANJUAN!A1" display="Ana Sanjuan Gutierrez"/>
    <hyperlink ref="C63" location="T.DIEZ!A1" display="Teresa Diez"/>
    <hyperlink ref="C84" location="M.CAMPOMANES!A1" display="Macarena Campomanes"/>
    <hyperlink ref="C80" location="J.ANDRES!A1" display="Julia Andres"/>
    <hyperlink ref="C39" location="A.PELAEZ!A1" display="Ana Pelaez Trivino"/>
    <hyperlink ref="C65" location="A.ROSETE!A1" display="Andrea Rosete"/>
    <hyperlink ref="C83" location="L.CAREAGA!A1" display="Lucia Careaga"/>
    <hyperlink ref="C87" location="D.TEROL!A1" display="Diana Terol Vidal"/>
    <hyperlink ref="C69" location="C.GONZALEZ!A1" display="Carolina González García"/>
    <hyperlink ref="C55" location="C.TURÉGANO!A1" display="Cristina Turegano"/>
    <hyperlink ref="C28" location="E.DOMINGO!A1" display="Eva Domingo Graells"/>
    <hyperlink ref="C88" location="T.MORATO!A1" display="Tatiana Morato"/>
    <hyperlink ref="C48" location="S.NAVARRO!A1" display="Sara Navarro"/>
    <hyperlink ref="C33" location="M.PEREZSMARTIN!A1" display="Marta Perez Sanmartin"/>
    <hyperlink ref="C41" location="C.VIDAU!A1" display="Carmen Vidau"/>
    <hyperlink ref="C85" location="B.PRADOS!A1" display="Beatriz Prados"/>
    <hyperlink ref="C13" location="M.PALACIOS!A1" display="Maria Palacios Siegenthaler"/>
    <hyperlink ref="C62" location="B.CASTRO!A1" display="Bárbara Castro"/>
    <hyperlink ref="C82" location="M.PARRON!A1" display="Maria Parron"/>
    <hyperlink ref="C37" location="I.ROLLAN!A1" display="Irene Rollan"/>
    <hyperlink ref="C61" location="A.BLASCO!A1" display="Almudena Blasco"/>
    <hyperlink ref="C51" location="C.PEREZIGUARAN!A1" display="Cristina perez Iguaran"/>
    <hyperlink ref="C59" location="M.VELASCO!A1" display="Maria Velasco"/>
    <hyperlink ref="C17" location="M.PARRA!A1" display="Maria Parra"/>
    <hyperlink ref="C72" location="P.MUSTIENES!A1" display="Paula Mustienes"/>
    <hyperlink ref="C50" location="I.REIJERS!A1" display="Ivon Reijers"/>
    <hyperlink ref="C57" location="C.OFRECIO!A1" display="Cristina Ofrecio"/>
    <hyperlink ref="C42" location="M.MARTIN!A1" display="Marta Martin Garcia"/>
    <hyperlink ref="C79" location="J.YAÑEZ!A1" display="Joana Yanez"/>
    <hyperlink ref="C47" location="L.GOMEZ!A1" display="Laura M Gomez"/>
    <hyperlink ref="C70" location="A.FDEZDEMESA!A1" display="Ana Fernandez de Mesa"/>
    <hyperlink ref="C43" location="I.CALVO!A1" display="Irene Calvo"/>
    <hyperlink ref="C76" location="M.TRILLO!A1" display="Marta Trillo"/>
    <hyperlink ref="C54" location="C.SAINZ!A1" display="Carmen Sainz"/>
    <hyperlink ref="C74" location="A.ARRESE!A1" display="Anna Arrese"/>
    <hyperlink ref="C27" location="L.LOPEZC!A1" display="Lourdes Lopez"/>
    <hyperlink ref="C36" location="M.BARBERA!A1" display="Martina Barbera"/>
    <hyperlink ref="C24" location="F.GONZALEZCANO!A1" display="Fátima González Cano"/>
    <hyperlink ref="C21" location="C.LAGUNA!A1" display="Carmen Laguna"/>
    <hyperlink ref="C38" location="A.PASARIN!A1" display="Alejandra Pasarin"/>
    <hyperlink ref="C40" location="C.BARQUIN!A1" display="Celia Barquin"/>
    <hyperlink ref="C26" location="C.SANJUAN!A1" display="Covadonga Sanjuan"/>
    <hyperlink ref="C30" location="C.SARDINERO!A1" display="Camino Sardinero"/>
    <hyperlink ref="C23" location="ME.VILLAMIL!A1" display="Maria Elena Villamil"/>
    <hyperlink ref="C73" location="M.GOYOS!A1" display="Mandy Goyos"/>
    <hyperlink ref="C67" location="C.FELIP!A1" display="Cristina Felip"/>
    <hyperlink ref="C34" location="E.FOLCH!A1" display="Elia Folch"/>
    <hyperlink ref="C49" location="SONIASANCHEZ!A1" display="Sonia Sanchez"/>
    <hyperlink ref="C71" location="T.URQUIZU!A1" display="Teresa Urquizu"/>
    <hyperlink ref="C22" location="A.VILARASAU!A1" display="Andrea Vilarasau"/>
    <hyperlink ref="C68" location="T.CABALLER!A1" display="Teresa Caballer"/>
    <hyperlink ref="C14" location="'N. ITURRIOS'!A1" display="Nuria Iturrios"/>
    <hyperlink ref="C20" location="'L. RAS'!A1" display="Leticia Ras-Anderica"/>
    <hyperlink ref="C29" location="A.JONAMA!A1" display="Andrea Jonama"/>
    <hyperlink ref="C19" location="A.OLARRA!A1" display="Ainhoa Olarra"/>
    <hyperlink ref="C12" location="'N. JIMENEZ'!A1" display="Noemi Jimenez"/>
    <hyperlink ref="C11" location="N.ESCURIOLA!A1" display="Natalia Escuriola"/>
    <hyperlink ref="C77" location="A.URCHEGUI!A1" display="Ane Urchegui"/>
    <hyperlink ref="C35" location="R.SANCHEZ!A1" display="Rocio Sanchez Lobato"/>
    <hyperlink ref="C10" location="L.SOBRON!A1" display="Luna Sobron"/>
    <hyperlink ref="C16" location="S.BAÑON!A1" display="Silvia Banon"/>
    <hyperlink ref="C45" location="C.BAENA!A1" display="Clara Baena"/>
    <hyperlink ref="C15" location="M.SANZ!A1" display="Marta Sanz"/>
    <hyperlink ref="C18" location="C.HEDBERG!A1" display="Camilla Hedberg"/>
    <hyperlink ref="C31" location="H.LEE!A1" display="Ha Rang Lee"/>
    <hyperlink ref="F87" r:id="rId4" display="http://www.randa.org/en/WAGR/Ranking/Player.aspx?playerid=5795&amp;ismens=False"/>
    <hyperlink ref="F55" r:id="rId5" display="Cristina Turegano"/>
    <hyperlink ref="F88" r:id="rId6" display="http://www.randa.org/en/WAGR/Ranking/Player.aspx?playerid=1704&amp;ismens=False"/>
    <hyperlink ref="A7:F7" location="'REGLAMENTO WAGR'!A1" display="REGLAMENTO  FUNCIONAMIENTO  W.A.G.R."/>
    <hyperlink ref="F36" r:id="rId7"/>
    <hyperlink ref="F62" r:id="rId8"/>
    <hyperlink ref="F69" r:id="rId9" display="Carolina Gonzalez Garcia"/>
    <hyperlink ref="F75" r:id="rId10"/>
    <hyperlink ref="F52" r:id="rId11"/>
    <hyperlink ref="F53" r:id="rId12"/>
    <hyperlink ref="F56" r:id="rId13"/>
    <hyperlink ref="F81" r:id="rId14" display="Claudia Townend Salegui"/>
    <hyperlink ref="F46" r:id="rId15"/>
    <hyperlink ref="F86" r:id="rId16"/>
    <hyperlink ref="F44" r:id="rId17"/>
    <hyperlink ref="F58" r:id="rId18" display="Paula ZABARTE"/>
    <hyperlink ref="F66" r:id="rId19"/>
    <hyperlink ref="F63" r:id="rId20"/>
    <hyperlink ref="F84" r:id="rId21"/>
    <hyperlink ref="F80" r:id="rId22"/>
    <hyperlink ref="F39" r:id="rId23"/>
    <hyperlink ref="F65" r:id="rId24"/>
    <hyperlink ref="F83" r:id="rId25"/>
    <hyperlink ref="F28" r:id="rId26"/>
    <hyperlink ref="F48" r:id="rId27"/>
    <hyperlink ref="F33" r:id="rId28"/>
    <hyperlink ref="F41" r:id="rId29"/>
    <hyperlink ref="F85" r:id="rId30"/>
    <hyperlink ref="F13" r:id="rId31"/>
    <hyperlink ref="F82" r:id="rId32"/>
    <hyperlink ref="F37" r:id="rId33"/>
    <hyperlink ref="F61" r:id="rId34"/>
    <hyperlink ref="F51" r:id="rId35"/>
    <hyperlink ref="F59" r:id="rId36"/>
    <hyperlink ref="F17" r:id="rId37"/>
    <hyperlink ref="F72" r:id="rId38"/>
    <hyperlink ref="F50" r:id="rId39"/>
    <hyperlink ref="F57" r:id="rId40"/>
    <hyperlink ref="F42" r:id="rId41"/>
    <hyperlink ref="F79" r:id="rId42"/>
    <hyperlink ref="F47" r:id="rId43"/>
    <hyperlink ref="F25" r:id="rId44"/>
    <hyperlink ref="F70" r:id="rId45"/>
    <hyperlink ref="F43" r:id="rId46"/>
    <hyperlink ref="F76" r:id="rId47"/>
    <hyperlink ref="F54" r:id="rId48"/>
    <hyperlink ref="F74" r:id="rId49"/>
    <hyperlink ref="F27" r:id="rId50"/>
    <hyperlink ref="F78" r:id="rId51"/>
    <hyperlink ref="F21" r:id="rId52"/>
    <hyperlink ref="F38" r:id="rId53"/>
    <hyperlink ref="F40" r:id="rId54"/>
    <hyperlink ref="F26" r:id="rId55"/>
    <hyperlink ref="F30" r:id="rId56"/>
    <hyperlink ref="F23" r:id="rId57"/>
    <hyperlink ref="F73" r:id="rId58"/>
    <hyperlink ref="F67" r:id="rId59"/>
    <hyperlink ref="F34" r:id="rId60"/>
    <hyperlink ref="F49" r:id="rId61"/>
    <hyperlink ref="F71" r:id="rId62"/>
    <hyperlink ref="F22" r:id="rId63"/>
    <hyperlink ref="F29" r:id="rId64"/>
    <hyperlink ref="F68" r:id="rId65"/>
    <hyperlink ref="F14" r:id="rId66"/>
    <hyperlink ref="F20" r:id="rId67"/>
    <hyperlink ref="F12" r:id="rId68"/>
    <hyperlink ref="F11" r:id="rId69"/>
    <hyperlink ref="F77" r:id="rId70"/>
    <hyperlink ref="F19" r:id="rId71"/>
    <hyperlink ref="F35" r:id="rId72"/>
    <hyperlink ref="F10" r:id="rId73"/>
    <hyperlink ref="F16" r:id="rId74"/>
    <hyperlink ref="F45" r:id="rId75"/>
    <hyperlink ref="F15" r:id="rId76"/>
    <hyperlink ref="F18" r:id="rId77"/>
    <hyperlink ref="F31" r:id="rId78"/>
    <hyperlink ref="F32" r:id="rId79"/>
    <hyperlink ref="C60" location="E.MARTINEZ!A1" display="Eva Martínez Calavia"/>
    <hyperlink ref="F60" r:id="rId80"/>
    <hyperlink ref="F64" r:id="rId81"/>
    <hyperlink ref="C64" location="M.CASTILLO!A1" display="María Castillo"/>
  </hyperlinks>
  <printOptions horizontalCentered="1"/>
  <pageMargins left="0.59055118110236227" right="0.31496062992125984" top="0.15748031496062992" bottom="0.62992125984251968" header="0.11811023622047245" footer="0.15748031496062992"/>
  <pageSetup paperSize="9" orientation="portrait" r:id="rId82"/>
  <headerFooter>
    <oddFooter>&amp;LComité Técnico Amateur Femenino&amp;CPágina &amp;P&amp;R&amp;D</oddFooter>
  </headerFooter>
  <drawing r:id="rId83"/>
  <legacyDrawing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2" max="2" width="12.85546875" customWidth="1"/>
    <col min="5" max="5" width="11.42578125" style="1"/>
    <col min="6" max="6" width="11.42578125" style="177"/>
  </cols>
  <sheetData>
    <row r="1" spans="1:13" ht="15" customHeight="1" x14ac:dyDescent="0.25">
      <c r="A1" s="270" t="s">
        <v>75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71" t="s">
        <v>1</v>
      </c>
      <c r="B3" s="272"/>
      <c r="C3" s="272"/>
      <c r="D3" s="273"/>
      <c r="E3" s="42" t="s">
        <v>2</v>
      </c>
      <c r="F3" s="176" t="s">
        <v>3</v>
      </c>
      <c r="G3" s="5" t="s">
        <v>4</v>
      </c>
    </row>
    <row r="4" spans="1:13" x14ac:dyDescent="0.25">
      <c r="A4" s="274" t="s">
        <v>322</v>
      </c>
      <c r="B4" s="274"/>
      <c r="C4" s="274"/>
      <c r="D4" s="275"/>
      <c r="E4" s="38" t="s">
        <v>321</v>
      </c>
      <c r="F4" s="146">
        <v>31</v>
      </c>
      <c r="G4" s="2">
        <f>SUM(F4)</f>
        <v>31</v>
      </c>
    </row>
    <row r="5" spans="1:13" ht="15" customHeight="1" x14ac:dyDescent="0.25">
      <c r="A5" s="279" t="s">
        <v>328</v>
      </c>
      <c r="B5" s="279"/>
      <c r="C5" s="279"/>
      <c r="D5" s="280"/>
      <c r="E5" s="38" t="s">
        <v>326</v>
      </c>
      <c r="F5" s="146">
        <v>19</v>
      </c>
      <c r="G5" s="2">
        <f t="shared" ref="G5:G35" si="0">SUM(G4,F5)</f>
        <v>50</v>
      </c>
    </row>
    <row r="6" spans="1:13" ht="15" customHeight="1" x14ac:dyDescent="0.25">
      <c r="A6" s="281" t="s">
        <v>335</v>
      </c>
      <c r="B6" s="281"/>
      <c r="C6" s="281"/>
      <c r="D6" s="282"/>
      <c r="E6" s="38" t="s">
        <v>333</v>
      </c>
      <c r="F6" s="146">
        <v>23</v>
      </c>
      <c r="G6" s="2">
        <f t="shared" si="0"/>
        <v>73</v>
      </c>
    </row>
    <row r="7" spans="1:13" ht="15" customHeight="1" x14ac:dyDescent="0.25">
      <c r="A7" s="189"/>
      <c r="B7" s="189"/>
      <c r="C7" s="189"/>
      <c r="D7" s="190"/>
      <c r="E7" s="38"/>
      <c r="F7" s="146">
        <v>0</v>
      </c>
      <c r="G7" s="2">
        <f t="shared" si="0"/>
        <v>73</v>
      </c>
    </row>
    <row r="8" spans="1:13" ht="15" customHeight="1" x14ac:dyDescent="0.25">
      <c r="A8" s="56"/>
      <c r="B8" s="56"/>
      <c r="C8" s="56"/>
      <c r="D8" s="57"/>
      <c r="E8" s="38"/>
      <c r="F8" s="146">
        <v>0</v>
      </c>
      <c r="G8" s="2">
        <f t="shared" si="0"/>
        <v>73</v>
      </c>
    </row>
    <row r="9" spans="1:13" ht="15" customHeight="1" x14ac:dyDescent="0.25">
      <c r="A9" s="56"/>
      <c r="B9" s="56"/>
      <c r="C9" s="56"/>
      <c r="D9" s="57"/>
      <c r="E9" s="52"/>
      <c r="F9" s="146">
        <v>0</v>
      </c>
      <c r="G9" s="2">
        <f t="shared" si="0"/>
        <v>73</v>
      </c>
    </row>
    <row r="10" spans="1:13" x14ac:dyDescent="0.25">
      <c r="A10" s="191"/>
      <c r="B10" s="191"/>
      <c r="C10" s="191"/>
      <c r="D10" s="192"/>
      <c r="E10" s="38"/>
      <c r="F10" s="170"/>
      <c r="G10" s="2">
        <f t="shared" si="0"/>
        <v>73</v>
      </c>
    </row>
    <row r="11" spans="1:13" x14ac:dyDescent="0.25">
      <c r="A11" s="191"/>
      <c r="B11" s="191"/>
      <c r="C11" s="191"/>
      <c r="D11" s="192"/>
      <c r="E11" s="2"/>
      <c r="F11" s="170"/>
      <c r="G11" s="2">
        <f t="shared" si="0"/>
        <v>73</v>
      </c>
    </row>
    <row r="12" spans="1:13" x14ac:dyDescent="0.25">
      <c r="A12" s="191"/>
      <c r="B12" s="191"/>
      <c r="C12" s="191"/>
      <c r="D12" s="192"/>
      <c r="E12" s="38"/>
      <c r="F12" s="170"/>
      <c r="G12" s="2">
        <f t="shared" si="0"/>
        <v>73</v>
      </c>
    </row>
    <row r="13" spans="1:13" x14ac:dyDescent="0.25">
      <c r="A13" s="55"/>
      <c r="B13" s="56"/>
      <c r="C13" s="56"/>
      <c r="D13" s="57"/>
      <c r="E13" s="38"/>
      <c r="F13" s="146"/>
      <c r="G13" s="2">
        <f t="shared" si="0"/>
        <v>73</v>
      </c>
      <c r="I13" s="125"/>
      <c r="J13" s="130"/>
      <c r="K13" s="125"/>
      <c r="L13" s="125"/>
      <c r="M13" s="125"/>
    </row>
    <row r="14" spans="1:13" x14ac:dyDescent="0.25">
      <c r="A14" s="55"/>
      <c r="B14" s="56"/>
      <c r="C14" s="56"/>
      <c r="D14" s="57"/>
      <c r="E14" s="38"/>
      <c r="F14" s="146"/>
      <c r="G14" s="2">
        <f t="shared" si="0"/>
        <v>73</v>
      </c>
      <c r="I14" s="125"/>
      <c r="J14" s="130"/>
      <c r="K14" s="125"/>
      <c r="L14" s="125"/>
      <c r="M14" s="125"/>
    </row>
    <row r="15" spans="1:13" x14ac:dyDescent="0.25">
      <c r="A15" s="55"/>
      <c r="B15" s="56"/>
      <c r="C15" s="56"/>
      <c r="D15" s="57"/>
      <c r="E15" s="98"/>
      <c r="F15" s="170"/>
      <c r="G15" s="2">
        <f t="shared" si="0"/>
        <v>73</v>
      </c>
      <c r="I15" s="125"/>
      <c r="J15" s="130"/>
      <c r="K15" s="125"/>
    </row>
    <row r="16" spans="1:13" x14ac:dyDescent="0.25">
      <c r="A16" s="55"/>
      <c r="B16" s="56"/>
      <c r="C16" s="56"/>
      <c r="D16" s="57"/>
      <c r="E16" s="98"/>
      <c r="F16" s="170"/>
      <c r="G16" s="2">
        <f t="shared" si="0"/>
        <v>73</v>
      </c>
      <c r="I16" s="125"/>
      <c r="J16" s="130"/>
      <c r="K16" s="125"/>
      <c r="L16" s="125"/>
      <c r="M16" s="125"/>
    </row>
    <row r="17" spans="1:13" x14ac:dyDescent="0.25">
      <c r="A17" s="213"/>
      <c r="B17" s="213"/>
      <c r="C17" s="213"/>
      <c r="D17" s="214"/>
      <c r="E17" s="98"/>
      <c r="F17" s="170"/>
      <c r="G17" s="2">
        <f t="shared" si="0"/>
        <v>73</v>
      </c>
      <c r="I17" s="125"/>
      <c r="J17" s="130"/>
      <c r="K17" s="125"/>
      <c r="L17" s="125"/>
      <c r="M17" s="125"/>
    </row>
    <row r="18" spans="1:13" x14ac:dyDescent="0.25">
      <c r="A18" s="216"/>
      <c r="B18" s="216"/>
      <c r="C18" s="216"/>
      <c r="D18" s="217"/>
      <c r="E18" s="98"/>
      <c r="F18" s="170"/>
      <c r="G18" s="2">
        <f t="shared" si="0"/>
        <v>73</v>
      </c>
      <c r="I18" s="125"/>
      <c r="J18" s="130"/>
      <c r="K18" s="125"/>
    </row>
    <row r="19" spans="1:13" x14ac:dyDescent="0.25">
      <c r="A19" s="20"/>
      <c r="B19" s="66"/>
      <c r="C19" s="66"/>
      <c r="D19" s="67"/>
      <c r="E19" s="41"/>
      <c r="F19" s="170"/>
      <c r="G19" s="2">
        <f t="shared" si="0"/>
        <v>73</v>
      </c>
    </row>
    <row r="20" spans="1:13" x14ac:dyDescent="0.25">
      <c r="A20" s="20"/>
      <c r="B20" s="66"/>
      <c r="C20" s="66"/>
      <c r="D20" s="67"/>
      <c r="E20" s="41"/>
      <c r="F20" s="170"/>
      <c r="G20" s="2">
        <f t="shared" si="0"/>
        <v>73</v>
      </c>
    </row>
    <row r="21" spans="1:13" x14ac:dyDescent="0.25">
      <c r="A21" s="9"/>
      <c r="B21" s="66"/>
      <c r="C21" s="66"/>
      <c r="D21" s="67"/>
      <c r="E21" s="41"/>
      <c r="F21" s="170"/>
      <c r="G21" s="2">
        <f t="shared" si="0"/>
        <v>73</v>
      </c>
    </row>
    <row r="22" spans="1:13" x14ac:dyDescent="0.25">
      <c r="A22" s="9"/>
      <c r="B22" s="10"/>
      <c r="C22" s="10"/>
      <c r="D22" s="11"/>
      <c r="E22" s="41"/>
      <c r="F22" s="170"/>
      <c r="G22" s="2">
        <f t="shared" si="0"/>
        <v>73</v>
      </c>
    </row>
    <row r="23" spans="1:13" x14ac:dyDescent="0.25">
      <c r="A23" s="9"/>
      <c r="B23" s="10"/>
      <c r="C23" s="10"/>
      <c r="D23" s="11"/>
      <c r="E23" s="41"/>
      <c r="F23" s="170"/>
      <c r="G23" s="2">
        <f t="shared" si="0"/>
        <v>73</v>
      </c>
    </row>
    <row r="24" spans="1:13" x14ac:dyDescent="0.25">
      <c r="A24" s="9"/>
      <c r="B24" s="10"/>
      <c r="C24" s="10"/>
      <c r="D24" s="11"/>
      <c r="E24" s="41"/>
      <c r="F24" s="170"/>
      <c r="G24" s="2">
        <f t="shared" si="0"/>
        <v>73</v>
      </c>
    </row>
    <row r="25" spans="1:13" x14ac:dyDescent="0.25">
      <c r="A25" s="9"/>
      <c r="B25" s="10"/>
      <c r="C25" s="10"/>
      <c r="D25" s="11"/>
      <c r="E25" s="41"/>
      <c r="F25" s="170"/>
      <c r="G25" s="2">
        <f t="shared" si="0"/>
        <v>73</v>
      </c>
    </row>
    <row r="26" spans="1:13" x14ac:dyDescent="0.25">
      <c r="A26" s="9"/>
      <c r="B26" s="10"/>
      <c r="C26" s="10"/>
      <c r="D26" s="11"/>
      <c r="E26" s="41"/>
      <c r="F26" s="170"/>
      <c r="G26" s="2">
        <f t="shared" si="0"/>
        <v>73</v>
      </c>
    </row>
    <row r="27" spans="1:13" x14ac:dyDescent="0.25">
      <c r="A27" s="9"/>
      <c r="B27" s="10"/>
      <c r="C27" s="10"/>
      <c r="D27" s="11"/>
      <c r="E27" s="41"/>
      <c r="F27" s="170"/>
      <c r="G27" s="2">
        <f t="shared" si="0"/>
        <v>73</v>
      </c>
    </row>
    <row r="28" spans="1:13" x14ac:dyDescent="0.25">
      <c r="A28" s="9"/>
      <c r="B28" s="10"/>
      <c r="C28" s="10"/>
      <c r="D28" s="11"/>
      <c r="E28" s="41"/>
      <c r="F28" s="170"/>
      <c r="G28" s="2">
        <f t="shared" si="0"/>
        <v>73</v>
      </c>
    </row>
    <row r="29" spans="1:13" x14ac:dyDescent="0.25">
      <c r="A29" s="9"/>
      <c r="B29" s="10"/>
      <c r="C29" s="10"/>
      <c r="D29" s="11"/>
      <c r="E29" s="41"/>
      <c r="F29" s="170"/>
      <c r="G29" s="2">
        <f t="shared" si="0"/>
        <v>73</v>
      </c>
    </row>
    <row r="30" spans="1:13" x14ac:dyDescent="0.25">
      <c r="A30" s="9"/>
      <c r="B30" s="10"/>
      <c r="C30" s="10"/>
      <c r="D30" s="11"/>
      <c r="E30" s="41"/>
      <c r="F30" s="170"/>
      <c r="G30" s="2">
        <f t="shared" si="0"/>
        <v>73</v>
      </c>
    </row>
    <row r="31" spans="1:13" x14ac:dyDescent="0.25">
      <c r="A31" s="9"/>
      <c r="B31" s="10"/>
      <c r="C31" s="10"/>
      <c r="D31" s="11"/>
      <c r="E31" s="41"/>
      <c r="F31" s="170"/>
      <c r="G31" s="2">
        <f t="shared" si="0"/>
        <v>73</v>
      </c>
    </row>
    <row r="32" spans="1:13" x14ac:dyDescent="0.25">
      <c r="A32" s="9"/>
      <c r="B32" s="10"/>
      <c r="C32" s="10"/>
      <c r="D32" s="11"/>
      <c r="E32" s="41"/>
      <c r="F32" s="170"/>
      <c r="G32" s="2">
        <f t="shared" si="0"/>
        <v>73</v>
      </c>
    </row>
    <row r="33" spans="1:14" x14ac:dyDescent="0.25">
      <c r="A33" s="9"/>
      <c r="B33" s="10"/>
      <c r="C33" s="10"/>
      <c r="D33" s="11"/>
      <c r="E33" s="41"/>
      <c r="F33" s="170"/>
      <c r="G33" s="2">
        <f t="shared" si="0"/>
        <v>73</v>
      </c>
    </row>
    <row r="34" spans="1:14" x14ac:dyDescent="0.25">
      <c r="A34" s="9"/>
      <c r="B34" s="10"/>
      <c r="C34" s="10"/>
      <c r="D34" s="11"/>
      <c r="E34" s="41"/>
      <c r="F34" s="170"/>
      <c r="G34" s="2">
        <f t="shared" si="0"/>
        <v>73</v>
      </c>
    </row>
    <row r="35" spans="1:14" x14ac:dyDescent="0.25">
      <c r="A35" s="9"/>
      <c r="B35" s="10"/>
      <c r="C35" s="10"/>
      <c r="D35" s="11"/>
      <c r="E35" s="41"/>
      <c r="F35" s="170"/>
      <c r="G35" s="2">
        <f t="shared" si="0"/>
        <v>73</v>
      </c>
    </row>
    <row r="37" spans="1:14" ht="24" customHeight="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73</v>
      </c>
      <c r="H37" s="21"/>
      <c r="I37" s="29">
        <f>LARGE(F4:F35,1)</f>
        <v>31</v>
      </c>
      <c r="J37" s="29">
        <f>LARGE(F4:F35,2)</f>
        <v>23</v>
      </c>
      <c r="K37" s="29">
        <f>LARGE(F4:F35,3)</f>
        <v>19</v>
      </c>
      <c r="L37" s="29">
        <f>LARGE(F4:F35,4)</f>
        <v>0</v>
      </c>
      <c r="M37" s="29">
        <f>LARGE(F4:F35,5)</f>
        <v>0</v>
      </c>
      <c r="N37" s="29"/>
    </row>
  </sheetData>
  <mergeCells count="6">
    <mergeCell ref="A1:G2"/>
    <mergeCell ref="A3:D3"/>
    <mergeCell ref="A4:D4"/>
    <mergeCell ref="A37:F37"/>
    <mergeCell ref="A5:D5"/>
    <mergeCell ref="A6:D6"/>
  </mergeCells>
  <hyperlinks>
    <hyperlink ref="A4" r:id="rId1" tooltip="Lady Puerto Rico Classic" display="http://www.wagr.com/en/Women Events/Event detail.aspx?event=6589&amp;ismens=False"/>
    <hyperlink ref="A5" r:id="rId2" tooltip="Allstate Sugar Bowl Intercollegiate" display="http://www.wagr.com/en/Women Events/Event detail.aspx?event=6609&amp;ismens=False"/>
    <hyperlink ref="A6" r:id="rId3" tooltip="Darius Rucker Intercollegiate" display="http://www.wagr.com/en/Women Events/Event detail.aspx?event=6643&amp;ismens=False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7" sqref="A7:D7"/>
    </sheetView>
  </sheetViews>
  <sheetFormatPr baseColWidth="10" defaultRowHeight="15" x14ac:dyDescent="0.25"/>
  <cols>
    <col min="5" max="5" width="11.42578125" style="99"/>
    <col min="6" max="6" width="11.42578125" style="182"/>
  </cols>
  <sheetData>
    <row r="1" spans="1:13" ht="15" customHeight="1" x14ac:dyDescent="0.25">
      <c r="A1" s="270" t="s">
        <v>74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97" t="s">
        <v>2</v>
      </c>
      <c r="F3" s="179" t="s">
        <v>3</v>
      </c>
      <c r="G3" s="5" t="s">
        <v>4</v>
      </c>
    </row>
    <row r="4" spans="1:13" ht="15" customHeight="1" x14ac:dyDescent="0.25">
      <c r="A4" s="279" t="s">
        <v>311</v>
      </c>
      <c r="B4" s="279"/>
      <c r="C4" s="279"/>
      <c r="D4" s="279"/>
      <c r="E4" s="47" t="s">
        <v>310</v>
      </c>
      <c r="F4" s="180">
        <v>23</v>
      </c>
      <c r="G4" s="39">
        <f>SUM(F4)</f>
        <v>23</v>
      </c>
    </row>
    <row r="5" spans="1:13" ht="15" customHeight="1" x14ac:dyDescent="0.25">
      <c r="A5" s="281" t="s">
        <v>328</v>
      </c>
      <c r="B5" s="281"/>
      <c r="C5" s="281"/>
      <c r="D5" s="282"/>
      <c r="E5" s="69" t="s">
        <v>326</v>
      </c>
      <c r="F5" s="180">
        <v>26</v>
      </c>
      <c r="G5" s="39">
        <f t="shared" ref="G5:G6" si="0">SUM(G4,F5)</f>
        <v>49</v>
      </c>
    </row>
    <row r="6" spans="1:13" ht="15" customHeight="1" x14ac:dyDescent="0.25">
      <c r="A6" s="281" t="s">
        <v>343</v>
      </c>
      <c r="B6" s="281"/>
      <c r="C6" s="281"/>
      <c r="D6" s="282"/>
      <c r="E6" s="69" t="s">
        <v>341</v>
      </c>
      <c r="F6" s="180">
        <v>34.5</v>
      </c>
      <c r="G6" s="39">
        <f t="shared" si="0"/>
        <v>83.5</v>
      </c>
    </row>
    <row r="7" spans="1:13" ht="15" customHeight="1" x14ac:dyDescent="0.25">
      <c r="A7" s="281" t="s">
        <v>359</v>
      </c>
      <c r="B7" s="281"/>
      <c r="C7" s="281"/>
      <c r="D7" s="282"/>
      <c r="E7" s="69" t="s">
        <v>355</v>
      </c>
      <c r="F7" s="180">
        <v>27.125</v>
      </c>
      <c r="G7" s="39">
        <f t="shared" ref="G7:G35" si="1">SUM(G6,F7)</f>
        <v>110.625</v>
      </c>
    </row>
    <row r="8" spans="1:13" ht="15" customHeight="1" x14ac:dyDescent="0.25">
      <c r="A8" s="40"/>
      <c r="B8" s="40"/>
      <c r="C8" s="40"/>
      <c r="D8" s="201"/>
      <c r="E8" s="69"/>
      <c r="F8" s="180">
        <v>0</v>
      </c>
      <c r="G8" s="39">
        <f t="shared" si="1"/>
        <v>110.625</v>
      </c>
    </row>
    <row r="9" spans="1:13" ht="15" customHeight="1" x14ac:dyDescent="0.25">
      <c r="A9" s="189"/>
      <c r="B9" s="189"/>
      <c r="C9" s="189"/>
      <c r="D9" s="190"/>
      <c r="E9" s="69"/>
      <c r="F9" s="180">
        <v>0</v>
      </c>
      <c r="G9" s="39">
        <f t="shared" si="1"/>
        <v>110.625</v>
      </c>
    </row>
    <row r="10" spans="1:13" x14ac:dyDescent="0.25">
      <c r="A10" s="191"/>
      <c r="B10" s="191"/>
      <c r="C10" s="191"/>
      <c r="D10" s="192"/>
      <c r="E10" s="98"/>
      <c r="F10" s="181"/>
      <c r="G10" s="39">
        <f t="shared" si="1"/>
        <v>110.625</v>
      </c>
    </row>
    <row r="11" spans="1:13" x14ac:dyDescent="0.25">
      <c r="A11" s="191"/>
      <c r="B11" s="191"/>
      <c r="C11" s="191"/>
      <c r="D11" s="192"/>
      <c r="E11" s="98"/>
      <c r="F11" s="181"/>
      <c r="G11" s="39">
        <f t="shared" si="1"/>
        <v>110.625</v>
      </c>
    </row>
    <row r="12" spans="1:13" ht="15" customHeight="1" x14ac:dyDescent="0.25">
      <c r="A12" s="191"/>
      <c r="B12" s="191"/>
      <c r="C12" s="191"/>
      <c r="D12" s="192"/>
      <c r="E12" s="2"/>
      <c r="F12" s="181"/>
      <c r="G12" s="39">
        <f t="shared" si="1"/>
        <v>110.625</v>
      </c>
    </row>
    <row r="13" spans="1:13" ht="15" customHeight="1" x14ac:dyDescent="0.25">
      <c r="A13" s="191"/>
      <c r="B13" s="191"/>
      <c r="C13" s="191"/>
      <c r="D13" s="192"/>
      <c r="E13" s="69"/>
      <c r="F13" s="180"/>
      <c r="G13" s="39">
        <f t="shared" si="1"/>
        <v>110.625</v>
      </c>
    </row>
    <row r="14" spans="1:13" x14ac:dyDescent="0.25">
      <c r="A14" s="56"/>
      <c r="B14" s="56"/>
      <c r="C14" s="56"/>
      <c r="D14" s="57"/>
      <c r="E14" s="69"/>
      <c r="F14" s="180"/>
      <c r="G14" s="39">
        <f t="shared" si="1"/>
        <v>110.625</v>
      </c>
      <c r="I14" s="125"/>
      <c r="J14" s="130"/>
      <c r="K14" s="125"/>
      <c r="L14" s="125"/>
      <c r="M14" s="125"/>
    </row>
    <row r="15" spans="1:13" x14ac:dyDescent="0.25">
      <c r="A15" s="56"/>
      <c r="B15" s="56"/>
      <c r="C15" s="56"/>
      <c r="D15" s="57"/>
      <c r="E15" s="69"/>
      <c r="F15" s="180"/>
      <c r="G15" s="39">
        <f t="shared" si="1"/>
        <v>110.625</v>
      </c>
      <c r="I15" s="125"/>
      <c r="J15" s="130"/>
      <c r="K15" s="125"/>
      <c r="L15" s="125"/>
      <c r="M15" s="125"/>
    </row>
    <row r="16" spans="1:13" x14ac:dyDescent="0.25">
      <c r="A16" s="56"/>
      <c r="B16" s="56"/>
      <c r="C16" s="56"/>
      <c r="D16" s="57"/>
      <c r="E16" s="69"/>
      <c r="F16" s="180"/>
      <c r="G16" s="39">
        <f t="shared" si="1"/>
        <v>110.625</v>
      </c>
      <c r="I16" s="125"/>
      <c r="J16" s="130"/>
      <c r="K16" s="125"/>
      <c r="L16" s="125"/>
      <c r="M16" s="125"/>
    </row>
    <row r="17" spans="1:11" x14ac:dyDescent="0.25">
      <c r="A17" s="56"/>
      <c r="B17" s="56"/>
      <c r="C17" s="56"/>
      <c r="D17" s="57"/>
      <c r="E17" s="98"/>
      <c r="F17" s="181"/>
      <c r="G17" s="39">
        <f t="shared" si="1"/>
        <v>110.625</v>
      </c>
      <c r="I17" s="125"/>
      <c r="J17" s="130"/>
      <c r="K17" s="125"/>
    </row>
    <row r="18" spans="1:11" x14ac:dyDescent="0.25">
      <c r="A18" s="56"/>
      <c r="B18" s="56"/>
      <c r="C18" s="56"/>
      <c r="D18" s="57"/>
      <c r="E18" s="98"/>
      <c r="F18" s="181"/>
      <c r="G18" s="39">
        <f t="shared" si="1"/>
        <v>110.625</v>
      </c>
    </row>
    <row r="19" spans="1:11" x14ac:dyDescent="0.25">
      <c r="B19" s="10"/>
      <c r="C19" s="10"/>
      <c r="D19" s="11"/>
      <c r="E19" s="98"/>
      <c r="F19" s="181"/>
      <c r="G19" s="39">
        <f t="shared" si="1"/>
        <v>110.625</v>
      </c>
    </row>
    <row r="20" spans="1:11" x14ac:dyDescent="0.25">
      <c r="A20" s="9"/>
      <c r="B20" s="10"/>
      <c r="C20" s="10"/>
      <c r="D20" s="11"/>
      <c r="E20" s="98"/>
      <c r="F20" s="181"/>
      <c r="G20" s="39">
        <f t="shared" si="1"/>
        <v>110.625</v>
      </c>
    </row>
    <row r="21" spans="1:11" x14ac:dyDescent="0.25">
      <c r="A21" s="9"/>
      <c r="B21" s="10"/>
      <c r="C21" s="10"/>
      <c r="D21" s="11"/>
      <c r="E21" s="98"/>
      <c r="F21" s="181"/>
      <c r="G21" s="39">
        <f t="shared" si="1"/>
        <v>110.625</v>
      </c>
    </row>
    <row r="22" spans="1:11" x14ac:dyDescent="0.25">
      <c r="A22" s="9"/>
      <c r="B22" s="10"/>
      <c r="C22" s="10"/>
      <c r="D22" s="11"/>
      <c r="E22" s="98"/>
      <c r="F22" s="181"/>
      <c r="G22" s="39">
        <f t="shared" si="1"/>
        <v>110.625</v>
      </c>
    </row>
    <row r="23" spans="1:11" x14ac:dyDescent="0.25">
      <c r="A23" s="9"/>
      <c r="B23" s="10"/>
      <c r="C23" s="10"/>
      <c r="D23" s="11"/>
      <c r="E23" s="98"/>
      <c r="F23" s="181"/>
      <c r="G23" s="39">
        <f t="shared" si="1"/>
        <v>110.625</v>
      </c>
    </row>
    <row r="24" spans="1:11" x14ac:dyDescent="0.25">
      <c r="A24" s="9"/>
      <c r="B24" s="10"/>
      <c r="C24" s="10"/>
      <c r="D24" s="11"/>
      <c r="E24" s="98"/>
      <c r="F24" s="181"/>
      <c r="G24" s="39">
        <f t="shared" si="1"/>
        <v>110.625</v>
      </c>
    </row>
    <row r="25" spans="1:11" x14ac:dyDescent="0.25">
      <c r="A25" s="9"/>
      <c r="B25" s="10"/>
      <c r="C25" s="10"/>
      <c r="D25" s="11"/>
      <c r="E25" s="98"/>
      <c r="F25" s="181"/>
      <c r="G25" s="39">
        <f t="shared" si="1"/>
        <v>110.625</v>
      </c>
    </row>
    <row r="26" spans="1:11" x14ac:dyDescent="0.25">
      <c r="A26" s="9"/>
      <c r="B26" s="10"/>
      <c r="C26" s="10"/>
      <c r="D26" s="11"/>
      <c r="E26" s="98"/>
      <c r="F26" s="181"/>
      <c r="G26" s="39">
        <f t="shared" si="1"/>
        <v>110.625</v>
      </c>
    </row>
    <row r="27" spans="1:11" x14ac:dyDescent="0.25">
      <c r="A27" s="9"/>
      <c r="B27" s="10"/>
      <c r="C27" s="10"/>
      <c r="D27" s="11"/>
      <c r="E27" s="98"/>
      <c r="F27" s="39"/>
      <c r="G27" s="39">
        <f t="shared" si="1"/>
        <v>110.625</v>
      </c>
    </row>
    <row r="28" spans="1:11" x14ac:dyDescent="0.25">
      <c r="A28" s="9"/>
      <c r="B28" s="10"/>
      <c r="C28" s="10"/>
      <c r="D28" s="11"/>
      <c r="E28" s="98"/>
      <c r="F28" s="39"/>
      <c r="G28" s="39">
        <f t="shared" si="1"/>
        <v>110.625</v>
      </c>
    </row>
    <row r="29" spans="1:11" x14ac:dyDescent="0.25">
      <c r="A29" s="9"/>
      <c r="B29" s="10"/>
      <c r="C29" s="10"/>
      <c r="D29" s="11"/>
      <c r="E29" s="98"/>
      <c r="F29" s="39"/>
      <c r="G29" s="39">
        <f t="shared" si="1"/>
        <v>110.625</v>
      </c>
    </row>
    <row r="30" spans="1:11" x14ac:dyDescent="0.25">
      <c r="A30" s="9"/>
      <c r="B30" s="10"/>
      <c r="C30" s="10"/>
      <c r="D30" s="11"/>
      <c r="E30" s="98"/>
      <c r="F30" s="39"/>
      <c r="G30" s="39">
        <f t="shared" si="1"/>
        <v>110.625</v>
      </c>
    </row>
    <row r="31" spans="1:11" x14ac:dyDescent="0.25">
      <c r="A31" s="9"/>
      <c r="B31" s="10"/>
      <c r="C31" s="10"/>
      <c r="D31" s="11"/>
      <c r="E31" s="98"/>
      <c r="F31" s="39"/>
      <c r="G31" s="39">
        <f t="shared" si="1"/>
        <v>110.625</v>
      </c>
    </row>
    <row r="32" spans="1:11" x14ac:dyDescent="0.25">
      <c r="A32" s="9"/>
      <c r="B32" s="10"/>
      <c r="C32" s="10"/>
      <c r="D32" s="11"/>
      <c r="E32" s="98"/>
      <c r="F32" s="39"/>
      <c r="G32" s="39">
        <f t="shared" si="1"/>
        <v>110.625</v>
      </c>
    </row>
    <row r="33" spans="1:14" x14ac:dyDescent="0.25">
      <c r="A33" s="9"/>
      <c r="B33" s="10"/>
      <c r="C33" s="10"/>
      <c r="D33" s="11"/>
      <c r="E33" s="98"/>
      <c r="F33" s="39"/>
      <c r="G33" s="39">
        <f t="shared" si="1"/>
        <v>110.625</v>
      </c>
    </row>
    <row r="34" spans="1:14" x14ac:dyDescent="0.25">
      <c r="A34" s="9"/>
      <c r="B34" s="10"/>
      <c r="C34" s="10"/>
      <c r="D34" s="11"/>
      <c r="E34" s="98"/>
      <c r="F34" s="39"/>
      <c r="G34" s="39">
        <f t="shared" si="1"/>
        <v>110.625</v>
      </c>
    </row>
    <row r="35" spans="1:14" x14ac:dyDescent="0.25">
      <c r="A35" s="9"/>
      <c r="B35" s="10"/>
      <c r="C35" s="10"/>
      <c r="D35" s="11"/>
      <c r="E35" s="98"/>
      <c r="F35" s="39"/>
      <c r="G35" s="39">
        <f t="shared" si="1"/>
        <v>110.625</v>
      </c>
    </row>
    <row r="37" spans="1:14" ht="24" customHeight="1" x14ac:dyDescent="0.25">
      <c r="A37" s="276" t="s">
        <v>161</v>
      </c>
      <c r="B37" s="277"/>
      <c r="C37" s="277"/>
      <c r="D37" s="277"/>
      <c r="E37" s="277"/>
      <c r="F37" s="278"/>
      <c r="G37" s="19">
        <f>SUM(I37:M37)</f>
        <v>110.625</v>
      </c>
      <c r="I37" s="29">
        <f>LARGE(F4:F34,1)</f>
        <v>34.5</v>
      </c>
      <c r="J37" s="29">
        <f>LARGE(F4:F34,2)</f>
        <v>27.125</v>
      </c>
      <c r="K37" s="29">
        <f>LARGE(F4:F34,3)</f>
        <v>26</v>
      </c>
      <c r="L37" s="29">
        <f>LARGE(F4:F34,4)</f>
        <v>23</v>
      </c>
      <c r="M37" s="29">
        <f>LARGE(F4:F34,5)</f>
        <v>0</v>
      </c>
      <c r="N37" s="29"/>
    </row>
  </sheetData>
  <mergeCells count="7">
    <mergeCell ref="A37:F37"/>
    <mergeCell ref="A1:G2"/>
    <mergeCell ref="A3:D3"/>
    <mergeCell ref="A4:D4"/>
    <mergeCell ref="A5:D5"/>
    <mergeCell ref="A6:D6"/>
    <mergeCell ref="A7:D7"/>
  </mergeCells>
  <hyperlinks>
    <hyperlink ref="A4" r:id="rId1" tooltip="NorthropGrumman Regional Challenge" display="http://www.wagr.com/en/Women Events/Event detail.aspx?event=6568&amp;ismens=False"/>
    <hyperlink ref="A5" r:id="rId2" tooltip="Allstate Sugar Bowl Intercollegiate" display="http://www.wagr.com/en/Women Events/Event detail.aspx?event=6609&amp;ismens=False"/>
    <hyperlink ref="A6" r:id="rId3" tooltip="SunTrust Gator Invite" display="http://www.wagr.com/en/Women Events/Event detail.aspx?event=6661&amp;ismens=False"/>
    <hyperlink ref="A7" r:id="rId4" tooltip="Bryan National Collegiate" display="http://www.wagr.com/en/Women Events/Event detail.aspx?event=6708&amp;ismens=False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6" sqref="A6:D6"/>
    </sheetView>
  </sheetViews>
  <sheetFormatPr baseColWidth="10" defaultRowHeight="15" x14ac:dyDescent="0.25"/>
  <cols>
    <col min="6" max="6" width="11.42578125" style="1"/>
  </cols>
  <sheetData>
    <row r="1" spans="1:14" ht="15" customHeight="1" x14ac:dyDescent="0.25">
      <c r="A1" s="270" t="s">
        <v>185</v>
      </c>
      <c r="B1" s="270"/>
      <c r="C1" s="270"/>
      <c r="D1" s="270"/>
      <c r="E1" s="270"/>
      <c r="F1" s="270"/>
      <c r="G1" s="270"/>
    </row>
    <row r="2" spans="1:14" ht="15" customHeight="1" x14ac:dyDescent="0.25">
      <c r="A2" s="270"/>
      <c r="B2" s="270"/>
      <c r="C2" s="270"/>
      <c r="D2" s="270"/>
      <c r="E2" s="270"/>
      <c r="F2" s="270"/>
      <c r="G2" s="270"/>
    </row>
    <row r="3" spans="1:14" x14ac:dyDescent="0.25">
      <c r="A3" s="283" t="s">
        <v>1</v>
      </c>
      <c r="B3" s="283"/>
      <c r="C3" s="283"/>
      <c r="D3" s="283"/>
      <c r="E3" s="15" t="s">
        <v>2</v>
      </c>
      <c r="F3" s="173" t="s">
        <v>3</v>
      </c>
      <c r="G3" s="5" t="s">
        <v>4</v>
      </c>
    </row>
    <row r="4" spans="1:14" ht="15" customHeight="1" x14ac:dyDescent="0.25">
      <c r="A4" s="279" t="s">
        <v>322</v>
      </c>
      <c r="B4" s="279"/>
      <c r="C4" s="279"/>
      <c r="D4" s="279"/>
      <c r="E4" s="52" t="s">
        <v>321</v>
      </c>
      <c r="F4" s="36">
        <v>32</v>
      </c>
      <c r="G4" s="2">
        <f>SUM(F4)</f>
        <v>32</v>
      </c>
    </row>
    <row r="5" spans="1:14" ht="15" customHeight="1" x14ac:dyDescent="0.25">
      <c r="A5" s="281" t="s">
        <v>328</v>
      </c>
      <c r="B5" s="281"/>
      <c r="C5" s="281"/>
      <c r="D5" s="282"/>
      <c r="E5" s="38" t="s">
        <v>326</v>
      </c>
      <c r="F5" s="37">
        <v>63</v>
      </c>
      <c r="G5" s="2">
        <f t="shared" ref="G5:G35" si="0">SUM(G4,F5)</f>
        <v>95</v>
      </c>
    </row>
    <row r="6" spans="1:14" ht="15" customHeight="1" x14ac:dyDescent="0.25">
      <c r="A6" s="287" t="s">
        <v>335</v>
      </c>
      <c r="B6" s="287"/>
      <c r="C6" s="287"/>
      <c r="D6" s="288"/>
      <c r="E6" s="38" t="s">
        <v>333</v>
      </c>
      <c r="F6" s="37">
        <v>33</v>
      </c>
      <c r="G6" s="2">
        <f t="shared" si="0"/>
        <v>128</v>
      </c>
    </row>
    <row r="7" spans="1:14" ht="15" customHeight="1" x14ac:dyDescent="0.25">
      <c r="A7" s="56"/>
      <c r="B7" s="56"/>
      <c r="C7" s="56"/>
      <c r="D7" s="57"/>
      <c r="E7" s="38"/>
      <c r="F7" s="37">
        <v>0</v>
      </c>
      <c r="G7" s="2">
        <f t="shared" si="0"/>
        <v>128</v>
      </c>
    </row>
    <row r="8" spans="1:14" ht="15" customHeight="1" x14ac:dyDescent="0.25">
      <c r="A8" s="56"/>
      <c r="B8" s="56"/>
      <c r="C8" s="56"/>
      <c r="D8" s="57"/>
      <c r="E8" s="69"/>
      <c r="F8" s="37">
        <v>0</v>
      </c>
      <c r="G8" s="2">
        <f t="shared" si="0"/>
        <v>128</v>
      </c>
    </row>
    <row r="9" spans="1:14" ht="15" customHeight="1" x14ac:dyDescent="0.25">
      <c r="A9" s="191"/>
      <c r="B9" s="191"/>
      <c r="C9" s="191"/>
      <c r="D9" s="192"/>
      <c r="E9" s="38"/>
      <c r="F9" s="37">
        <v>0</v>
      </c>
      <c r="G9" s="2">
        <f t="shared" si="0"/>
        <v>128</v>
      </c>
    </row>
    <row r="10" spans="1:14" x14ac:dyDescent="0.25">
      <c r="A10" s="191"/>
      <c r="B10" s="191"/>
      <c r="C10" s="191"/>
      <c r="D10" s="192"/>
      <c r="E10" s="2"/>
      <c r="F10" s="41"/>
      <c r="G10" s="2">
        <f t="shared" si="0"/>
        <v>128</v>
      </c>
    </row>
    <row r="11" spans="1:14" x14ac:dyDescent="0.25">
      <c r="A11" s="191"/>
      <c r="B11" s="191"/>
      <c r="C11" s="191"/>
      <c r="D11" s="192"/>
      <c r="E11" s="2"/>
      <c r="F11" s="37"/>
      <c r="G11" s="2">
        <f t="shared" si="0"/>
        <v>128</v>
      </c>
    </row>
    <row r="12" spans="1:14" x14ac:dyDescent="0.25">
      <c r="A12" s="191"/>
      <c r="B12" s="191"/>
      <c r="C12" s="191"/>
      <c r="D12" s="192"/>
      <c r="E12" s="69"/>
      <c r="F12" s="41"/>
      <c r="G12" s="2">
        <f t="shared" si="0"/>
        <v>128</v>
      </c>
    </row>
    <row r="13" spans="1:14" ht="15" customHeight="1" x14ac:dyDescent="0.25">
      <c r="A13" s="213"/>
      <c r="B13" s="213"/>
      <c r="C13" s="213"/>
      <c r="D13" s="214"/>
      <c r="E13" s="38"/>
      <c r="F13" s="41"/>
      <c r="G13" s="2">
        <f t="shared" si="0"/>
        <v>128</v>
      </c>
    </row>
    <row r="14" spans="1:14" ht="15" customHeight="1" x14ac:dyDescent="0.25">
      <c r="A14" s="130"/>
      <c r="B14" s="130"/>
      <c r="C14" s="130"/>
      <c r="D14" s="215"/>
      <c r="E14" s="38"/>
      <c r="F14" s="37"/>
      <c r="G14" s="2">
        <f t="shared" si="0"/>
        <v>128</v>
      </c>
      <c r="J14" s="125"/>
      <c r="K14" s="130"/>
      <c r="L14" s="125"/>
      <c r="M14" s="125"/>
      <c r="N14" s="125"/>
    </row>
    <row r="15" spans="1:14" ht="15" customHeight="1" x14ac:dyDescent="0.25">
      <c r="A15" s="216"/>
      <c r="B15" s="216"/>
      <c r="C15" s="216"/>
      <c r="D15" s="217"/>
      <c r="E15" s="38"/>
      <c r="F15" s="178"/>
      <c r="G15" s="2">
        <f t="shared" si="0"/>
        <v>128</v>
      </c>
      <c r="I15" s="125"/>
      <c r="J15" s="130"/>
      <c r="K15" s="125"/>
      <c r="L15" s="125"/>
      <c r="M15" s="125"/>
      <c r="N15" s="125"/>
    </row>
    <row r="16" spans="1:14" x14ac:dyDescent="0.25">
      <c r="A16" s="191"/>
      <c r="B16" s="191"/>
      <c r="C16" s="191"/>
      <c r="D16" s="192"/>
      <c r="E16" s="2"/>
      <c r="F16" s="41"/>
      <c r="G16" s="2">
        <f t="shared" si="0"/>
        <v>128</v>
      </c>
      <c r="I16" s="125"/>
      <c r="J16" s="130"/>
      <c r="K16" s="125"/>
      <c r="L16" s="125"/>
      <c r="M16" s="125"/>
    </row>
    <row r="17" spans="1:11" ht="15" customHeight="1" x14ac:dyDescent="0.25">
      <c r="A17" s="191"/>
      <c r="B17" s="191"/>
      <c r="C17" s="191"/>
      <c r="D17" s="192"/>
      <c r="E17" s="2"/>
      <c r="F17" s="41"/>
      <c r="G17" s="2">
        <f t="shared" si="0"/>
        <v>128</v>
      </c>
      <c r="I17" s="125"/>
      <c r="J17" s="130"/>
      <c r="K17" s="125"/>
    </row>
    <row r="18" spans="1:11" ht="15.75" customHeight="1" x14ac:dyDescent="0.25">
      <c r="A18" s="191"/>
      <c r="B18" s="191"/>
      <c r="C18" s="191"/>
      <c r="D18" s="192"/>
      <c r="E18" s="2"/>
      <c r="F18" s="41"/>
      <c r="G18" s="2">
        <f t="shared" si="0"/>
        <v>128</v>
      </c>
    </row>
    <row r="19" spans="1:11" x14ac:dyDescent="0.25">
      <c r="A19" s="20"/>
      <c r="B19" s="22"/>
      <c r="C19" s="22"/>
      <c r="D19" s="25"/>
      <c r="E19" s="2"/>
      <c r="F19" s="41"/>
      <c r="G19" s="2">
        <f t="shared" si="0"/>
        <v>128</v>
      </c>
      <c r="I19" s="125"/>
      <c r="J19" s="130"/>
      <c r="K19" s="125"/>
    </row>
    <row r="20" spans="1:11" x14ac:dyDescent="0.25">
      <c r="A20" s="20"/>
      <c r="B20" s="22"/>
      <c r="C20" s="22"/>
      <c r="D20" s="25"/>
      <c r="E20" s="2"/>
      <c r="F20" s="41"/>
      <c r="G20" s="2">
        <f t="shared" si="0"/>
        <v>128</v>
      </c>
    </row>
    <row r="21" spans="1:11" x14ac:dyDescent="0.25">
      <c r="A21" s="20"/>
      <c r="B21" s="22"/>
      <c r="C21" s="22"/>
      <c r="D21" s="25"/>
      <c r="E21" s="2"/>
      <c r="F21" s="41"/>
      <c r="G21" s="2">
        <f t="shared" si="0"/>
        <v>128</v>
      </c>
    </row>
    <row r="22" spans="1:11" x14ac:dyDescent="0.25">
      <c r="A22" s="20"/>
      <c r="B22" s="22"/>
      <c r="C22" s="22"/>
      <c r="D22" s="25"/>
      <c r="E22" s="2"/>
      <c r="F22" s="41"/>
      <c r="G22" s="2">
        <f t="shared" si="0"/>
        <v>128</v>
      </c>
    </row>
    <row r="23" spans="1:11" x14ac:dyDescent="0.25">
      <c r="A23" s="20"/>
      <c r="B23" s="22"/>
      <c r="C23" s="22"/>
      <c r="D23" s="25"/>
      <c r="E23" s="2"/>
      <c r="F23" s="41"/>
      <c r="G23" s="2">
        <f t="shared" si="0"/>
        <v>128</v>
      </c>
    </row>
    <row r="24" spans="1:11" x14ac:dyDescent="0.25">
      <c r="A24" s="20"/>
      <c r="B24" s="22"/>
      <c r="C24" s="22"/>
      <c r="D24" s="25"/>
      <c r="E24" s="2"/>
      <c r="F24" s="41"/>
      <c r="G24" s="2">
        <f t="shared" si="0"/>
        <v>128</v>
      </c>
    </row>
    <row r="25" spans="1:11" x14ac:dyDescent="0.25">
      <c r="A25" s="20"/>
      <c r="B25" s="22"/>
      <c r="C25" s="22"/>
      <c r="D25" s="25"/>
      <c r="E25" s="2"/>
      <c r="F25" s="41"/>
      <c r="G25" s="2">
        <f t="shared" si="0"/>
        <v>128</v>
      </c>
    </row>
    <row r="26" spans="1:11" x14ac:dyDescent="0.25">
      <c r="A26" s="20"/>
      <c r="B26" s="22"/>
      <c r="C26" s="22"/>
      <c r="D26" s="25"/>
      <c r="E26" s="2"/>
      <c r="F26" s="41"/>
      <c r="G26" s="2">
        <f t="shared" si="0"/>
        <v>128</v>
      </c>
    </row>
    <row r="27" spans="1:11" x14ac:dyDescent="0.25">
      <c r="A27" s="20"/>
      <c r="B27" s="22"/>
      <c r="C27" s="22"/>
      <c r="D27" s="25"/>
      <c r="E27" s="2"/>
      <c r="F27" s="41"/>
      <c r="G27" s="2">
        <f t="shared" si="0"/>
        <v>128</v>
      </c>
    </row>
    <row r="28" spans="1:11" x14ac:dyDescent="0.25">
      <c r="A28" s="284"/>
      <c r="B28" s="285"/>
      <c r="C28" s="285"/>
      <c r="D28" s="286"/>
      <c r="E28" s="2"/>
      <c r="F28" s="41"/>
      <c r="G28" s="2">
        <f t="shared" si="0"/>
        <v>128</v>
      </c>
    </row>
    <row r="29" spans="1:11" x14ac:dyDescent="0.25">
      <c r="A29" s="284"/>
      <c r="B29" s="285"/>
      <c r="C29" s="285"/>
      <c r="D29" s="286"/>
      <c r="E29" s="2"/>
      <c r="F29" s="41"/>
      <c r="G29" s="2">
        <f t="shared" si="0"/>
        <v>128</v>
      </c>
    </row>
    <row r="30" spans="1:11" x14ac:dyDescent="0.25">
      <c r="A30" s="284"/>
      <c r="B30" s="285"/>
      <c r="C30" s="285"/>
      <c r="D30" s="286"/>
      <c r="E30" s="2"/>
      <c r="F30" s="41"/>
      <c r="G30" s="2">
        <f t="shared" si="0"/>
        <v>128</v>
      </c>
    </row>
    <row r="31" spans="1:11" x14ac:dyDescent="0.25">
      <c r="A31" s="284"/>
      <c r="B31" s="285"/>
      <c r="C31" s="285"/>
      <c r="D31" s="286"/>
      <c r="E31" s="2"/>
      <c r="F31" s="41"/>
      <c r="G31" s="2">
        <f t="shared" si="0"/>
        <v>128</v>
      </c>
    </row>
    <row r="32" spans="1:11" x14ac:dyDescent="0.25">
      <c r="A32" s="284"/>
      <c r="B32" s="285"/>
      <c r="C32" s="285"/>
      <c r="D32" s="286"/>
      <c r="E32" s="2"/>
      <c r="F32" s="41"/>
      <c r="G32" s="2">
        <f t="shared" si="0"/>
        <v>128</v>
      </c>
    </row>
    <row r="33" spans="1:14" x14ac:dyDescent="0.25">
      <c r="A33" s="284"/>
      <c r="B33" s="285"/>
      <c r="C33" s="285"/>
      <c r="D33" s="286"/>
      <c r="E33" s="2"/>
      <c r="F33" s="41"/>
      <c r="G33" s="2">
        <f t="shared" si="0"/>
        <v>128</v>
      </c>
    </row>
    <row r="34" spans="1:14" x14ac:dyDescent="0.25">
      <c r="A34" s="284"/>
      <c r="B34" s="285"/>
      <c r="C34" s="285"/>
      <c r="D34" s="286"/>
      <c r="E34" s="2"/>
      <c r="F34" s="41"/>
      <c r="G34" s="2">
        <f t="shared" si="0"/>
        <v>128</v>
      </c>
    </row>
    <row r="35" spans="1:14" x14ac:dyDescent="0.25">
      <c r="A35" s="284"/>
      <c r="B35" s="285"/>
      <c r="C35" s="285"/>
      <c r="D35" s="286"/>
      <c r="E35" s="2"/>
      <c r="F35" s="41"/>
      <c r="G35" s="2">
        <f t="shared" si="0"/>
        <v>128</v>
      </c>
    </row>
    <row r="36" spans="1:14" x14ac:dyDescent="0.25">
      <c r="A36" s="284"/>
      <c r="B36" s="285"/>
      <c r="C36" s="285"/>
      <c r="D36" s="286"/>
      <c r="I36" s="21"/>
      <c r="J36" s="21"/>
      <c r="K36" s="21"/>
      <c r="L36" s="21"/>
      <c r="M36" s="21"/>
      <c r="N36" s="21"/>
    </row>
    <row r="37" spans="1:14" ht="24" customHeight="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128</v>
      </c>
      <c r="I37" s="29">
        <f>LARGE(F4:F34,1)</f>
        <v>63</v>
      </c>
      <c r="J37" s="29">
        <f>LARGE(F4:F34,2)</f>
        <v>33</v>
      </c>
      <c r="K37" s="29">
        <f>LARGE(F4:F34,3)</f>
        <v>32</v>
      </c>
      <c r="L37" s="29">
        <f>LARGE(F4:F34,4)</f>
        <v>0</v>
      </c>
      <c r="M37" s="29">
        <f>LARGE(F4:F34,5)</f>
        <v>0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15">
    <mergeCell ref="A1:G2"/>
    <mergeCell ref="A3:D3"/>
    <mergeCell ref="A5:D5"/>
    <mergeCell ref="A4:D4"/>
    <mergeCell ref="A37:F37"/>
    <mergeCell ref="A28:D28"/>
    <mergeCell ref="A35:D35"/>
    <mergeCell ref="A36:D36"/>
    <mergeCell ref="A29:D29"/>
    <mergeCell ref="A30:D30"/>
    <mergeCell ref="A31:D31"/>
    <mergeCell ref="A32:D32"/>
    <mergeCell ref="A33:D33"/>
    <mergeCell ref="A34:D34"/>
    <mergeCell ref="A6:D6"/>
  </mergeCells>
  <hyperlinks>
    <hyperlink ref="A4" r:id="rId1" tooltip="Lady Puerto Rico Classic" display="http://www.wagr.com/en/Women Events/Event detail.aspx?event=6589&amp;ismens=False"/>
    <hyperlink ref="A5" r:id="rId2" tooltip="Allstate Sugar Bowl Intercollegiate" display="http://www.wagr.com/en/Women Events/Event detail.aspx?event=6609&amp;ismens=False"/>
    <hyperlink ref="A6" r:id="rId3" tooltip="Darius Rucker Intercollegiate" display="http://www.wagr.com/en/Women Events/Event detail.aspx?event=6643&amp;ismens=False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4" max="4" width="11.7109375" customWidth="1"/>
  </cols>
  <sheetData>
    <row r="1" spans="1:14" ht="15" customHeight="1" x14ac:dyDescent="0.25">
      <c r="A1" s="270" t="s">
        <v>76</v>
      </c>
      <c r="B1" s="270"/>
      <c r="C1" s="270"/>
      <c r="D1" s="270"/>
      <c r="E1" s="270"/>
      <c r="F1" s="270"/>
      <c r="G1" s="270"/>
    </row>
    <row r="2" spans="1:14" ht="15" customHeight="1" x14ac:dyDescent="0.25">
      <c r="A2" s="270"/>
      <c r="B2" s="270"/>
      <c r="C2" s="270"/>
      <c r="D2" s="270"/>
      <c r="E2" s="270"/>
      <c r="F2" s="270"/>
      <c r="G2" s="270"/>
    </row>
    <row r="3" spans="1:14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4" ht="15" customHeight="1" x14ac:dyDescent="0.25">
      <c r="A4" s="274" t="s">
        <v>322</v>
      </c>
      <c r="B4" s="274"/>
      <c r="C4" s="274"/>
      <c r="D4" s="275"/>
      <c r="E4" s="38" t="s">
        <v>321</v>
      </c>
      <c r="F4" s="37">
        <v>9</v>
      </c>
      <c r="G4" s="2">
        <f>SUM(F4)</f>
        <v>9</v>
      </c>
    </row>
    <row r="5" spans="1:14" ht="15" customHeight="1" x14ac:dyDescent="0.25">
      <c r="A5" s="279" t="s">
        <v>328</v>
      </c>
      <c r="B5" s="279"/>
      <c r="C5" s="279"/>
      <c r="D5" s="280"/>
      <c r="E5" s="38" t="s">
        <v>326</v>
      </c>
      <c r="F5" s="37">
        <v>27</v>
      </c>
      <c r="G5" s="2">
        <f t="shared" ref="G5:G35" si="0">SUM(G4,F5)</f>
        <v>36</v>
      </c>
    </row>
    <row r="6" spans="1:14" ht="15" customHeight="1" x14ac:dyDescent="0.25">
      <c r="A6" s="281" t="s">
        <v>335</v>
      </c>
      <c r="B6" s="281"/>
      <c r="C6" s="281"/>
      <c r="D6" s="282"/>
      <c r="E6" s="38" t="s">
        <v>333</v>
      </c>
      <c r="F6" s="37">
        <v>5</v>
      </c>
      <c r="G6" s="2">
        <f t="shared" si="0"/>
        <v>41</v>
      </c>
    </row>
    <row r="7" spans="1:14" ht="15" customHeight="1" x14ac:dyDescent="0.25">
      <c r="A7" s="189"/>
      <c r="B7" s="189"/>
      <c r="C7" s="189"/>
      <c r="D7" s="190"/>
      <c r="E7" s="38"/>
      <c r="F7" s="37">
        <v>0</v>
      </c>
      <c r="G7" s="2">
        <f t="shared" si="0"/>
        <v>41</v>
      </c>
    </row>
    <row r="8" spans="1:14" ht="15" customHeight="1" x14ac:dyDescent="0.25">
      <c r="A8" s="56"/>
      <c r="B8" s="56"/>
      <c r="C8" s="56"/>
      <c r="D8" s="57"/>
      <c r="E8" s="38"/>
      <c r="F8" s="37">
        <v>0</v>
      </c>
      <c r="G8" s="2">
        <f t="shared" si="0"/>
        <v>41</v>
      </c>
    </row>
    <row r="9" spans="1:14" ht="15" customHeight="1" x14ac:dyDescent="0.25">
      <c r="A9" s="191"/>
      <c r="B9" s="191"/>
      <c r="C9" s="191"/>
      <c r="D9" s="192"/>
      <c r="E9" s="2"/>
      <c r="F9" s="37">
        <v>0</v>
      </c>
      <c r="G9" s="2">
        <f t="shared" si="0"/>
        <v>41</v>
      </c>
    </row>
    <row r="10" spans="1:14" x14ac:dyDescent="0.25">
      <c r="A10" s="191"/>
      <c r="B10" s="191"/>
      <c r="C10" s="191"/>
      <c r="D10" s="192"/>
      <c r="E10" s="2"/>
      <c r="F10" s="41"/>
      <c r="G10" s="2">
        <f t="shared" si="0"/>
        <v>41</v>
      </c>
    </row>
    <row r="11" spans="1:14" x14ac:dyDescent="0.25">
      <c r="A11" s="55"/>
      <c r="B11" s="56"/>
      <c r="C11" s="56"/>
      <c r="D11" s="57"/>
      <c r="E11" s="38"/>
      <c r="F11" s="37"/>
      <c r="G11" s="2">
        <f t="shared" si="0"/>
        <v>41</v>
      </c>
    </row>
    <row r="12" spans="1:14" ht="16.5" customHeight="1" x14ac:dyDescent="0.25">
      <c r="A12" s="55"/>
      <c r="B12" s="56"/>
      <c r="C12" s="56"/>
      <c r="D12" s="57"/>
      <c r="E12" s="38"/>
      <c r="F12" s="37"/>
      <c r="G12" s="2">
        <f t="shared" si="0"/>
        <v>41</v>
      </c>
      <c r="I12" s="125"/>
      <c r="J12" s="130"/>
      <c r="K12" s="125"/>
      <c r="L12" s="125"/>
      <c r="M12" s="125"/>
      <c r="N12" s="125"/>
    </row>
    <row r="13" spans="1:14" ht="16.5" customHeight="1" x14ac:dyDescent="0.25">
      <c r="A13" s="213"/>
      <c r="B13" s="213"/>
      <c r="C13" s="213"/>
      <c r="D13" s="214"/>
      <c r="E13" s="38"/>
      <c r="F13" s="37"/>
      <c r="G13" s="2">
        <f t="shared" si="0"/>
        <v>41</v>
      </c>
      <c r="I13" s="125"/>
      <c r="J13" s="130"/>
      <c r="K13" s="125"/>
    </row>
    <row r="14" spans="1:14" ht="17.25" customHeight="1" x14ac:dyDescent="0.25">
      <c r="A14" s="216"/>
      <c r="B14" s="216"/>
      <c r="C14" s="216"/>
      <c r="D14" s="217"/>
      <c r="E14" s="38"/>
      <c r="F14" s="37"/>
      <c r="G14" s="2">
        <f t="shared" si="0"/>
        <v>41</v>
      </c>
    </row>
    <row r="15" spans="1:14" x14ac:dyDescent="0.25">
      <c r="A15" s="55"/>
      <c r="B15" s="56"/>
      <c r="C15" s="56"/>
      <c r="D15" s="57"/>
      <c r="E15" s="38"/>
      <c r="F15" s="37"/>
      <c r="G15" s="2">
        <f t="shared" si="0"/>
        <v>41</v>
      </c>
    </row>
    <row r="16" spans="1:14" x14ac:dyDescent="0.25">
      <c r="A16" s="20"/>
      <c r="B16" s="22"/>
      <c r="C16" s="22"/>
      <c r="D16" s="25"/>
      <c r="E16" s="2"/>
      <c r="F16" s="2"/>
      <c r="G16" s="2">
        <f t="shared" si="0"/>
        <v>41</v>
      </c>
    </row>
    <row r="17" spans="1:7" x14ac:dyDescent="0.25">
      <c r="A17" s="20"/>
      <c r="B17" s="22"/>
      <c r="C17" s="22"/>
      <c r="D17" s="25"/>
      <c r="E17" s="2"/>
      <c r="F17" s="2"/>
      <c r="G17" s="2">
        <f t="shared" si="0"/>
        <v>41</v>
      </c>
    </row>
    <row r="18" spans="1:7" x14ac:dyDescent="0.25">
      <c r="A18" s="20"/>
      <c r="B18" s="22"/>
      <c r="C18" s="22"/>
      <c r="D18" s="25"/>
      <c r="E18" s="2"/>
      <c r="F18" s="2"/>
      <c r="G18" s="2">
        <f t="shared" si="0"/>
        <v>41</v>
      </c>
    </row>
    <row r="19" spans="1:7" x14ac:dyDescent="0.25">
      <c r="A19" s="20"/>
      <c r="B19" s="22"/>
      <c r="C19" s="22"/>
      <c r="D19" s="25"/>
      <c r="E19" s="2"/>
      <c r="F19" s="2"/>
      <c r="G19" s="2">
        <f t="shared" si="0"/>
        <v>41</v>
      </c>
    </row>
    <row r="20" spans="1:7" x14ac:dyDescent="0.25">
      <c r="A20" s="20"/>
      <c r="B20" s="22"/>
      <c r="C20" s="22"/>
      <c r="D20" s="25"/>
      <c r="E20" s="2"/>
      <c r="F20" s="2"/>
      <c r="G20" s="2">
        <f t="shared" si="0"/>
        <v>41</v>
      </c>
    </row>
    <row r="21" spans="1:7" x14ac:dyDescent="0.25">
      <c r="A21" s="20"/>
      <c r="B21" s="22"/>
      <c r="C21" s="22"/>
      <c r="D21" s="25"/>
      <c r="E21" s="2"/>
      <c r="F21" s="2"/>
      <c r="G21" s="2">
        <f t="shared" si="0"/>
        <v>41</v>
      </c>
    </row>
    <row r="22" spans="1:7" x14ac:dyDescent="0.25">
      <c r="A22" s="20"/>
      <c r="B22" s="22"/>
      <c r="C22" s="22"/>
      <c r="D22" s="25"/>
      <c r="E22" s="2"/>
      <c r="F22" s="2"/>
      <c r="G22" s="2">
        <f t="shared" si="0"/>
        <v>41</v>
      </c>
    </row>
    <row r="23" spans="1:7" x14ac:dyDescent="0.25">
      <c r="A23" s="20"/>
      <c r="B23" s="22"/>
      <c r="C23" s="22"/>
      <c r="D23" s="25"/>
      <c r="E23" s="2"/>
      <c r="F23" s="2"/>
      <c r="G23" s="2">
        <f t="shared" si="0"/>
        <v>41</v>
      </c>
    </row>
    <row r="24" spans="1:7" x14ac:dyDescent="0.25">
      <c r="A24" s="284"/>
      <c r="B24" s="285"/>
      <c r="C24" s="285"/>
      <c r="D24" s="286"/>
      <c r="E24" s="2"/>
      <c r="F24" s="2"/>
      <c r="G24" s="2">
        <f t="shared" si="0"/>
        <v>41</v>
      </c>
    </row>
    <row r="25" spans="1:7" x14ac:dyDescent="0.25">
      <c r="A25" s="284"/>
      <c r="B25" s="285"/>
      <c r="C25" s="285"/>
      <c r="D25" s="286"/>
      <c r="E25" s="2"/>
      <c r="F25" s="2"/>
      <c r="G25" s="2">
        <f t="shared" si="0"/>
        <v>41</v>
      </c>
    </row>
    <row r="26" spans="1:7" x14ac:dyDescent="0.25">
      <c r="A26" s="284"/>
      <c r="B26" s="285"/>
      <c r="C26" s="285"/>
      <c r="D26" s="286"/>
      <c r="E26" s="2"/>
      <c r="F26" s="2"/>
      <c r="G26" s="2">
        <f t="shared" si="0"/>
        <v>41</v>
      </c>
    </row>
    <row r="27" spans="1:7" x14ac:dyDescent="0.25">
      <c r="A27" s="284"/>
      <c r="B27" s="285"/>
      <c r="C27" s="285"/>
      <c r="D27" s="286"/>
      <c r="E27" s="2"/>
      <c r="F27" s="2"/>
      <c r="G27" s="2">
        <f t="shared" si="0"/>
        <v>41</v>
      </c>
    </row>
    <row r="28" spans="1:7" x14ac:dyDescent="0.25">
      <c r="A28" s="284"/>
      <c r="B28" s="285"/>
      <c r="C28" s="285"/>
      <c r="D28" s="286"/>
      <c r="E28" s="2"/>
      <c r="F28" s="2"/>
      <c r="G28" s="2">
        <f t="shared" si="0"/>
        <v>41</v>
      </c>
    </row>
    <row r="29" spans="1:7" x14ac:dyDescent="0.25">
      <c r="A29" s="284"/>
      <c r="B29" s="285"/>
      <c r="C29" s="285"/>
      <c r="D29" s="286"/>
      <c r="E29" s="2"/>
      <c r="F29" s="2"/>
      <c r="G29" s="2">
        <f t="shared" si="0"/>
        <v>41</v>
      </c>
    </row>
    <row r="30" spans="1:7" x14ac:dyDescent="0.25">
      <c r="A30" s="284"/>
      <c r="B30" s="285"/>
      <c r="C30" s="285"/>
      <c r="D30" s="286"/>
      <c r="E30" s="2"/>
      <c r="F30" s="2"/>
      <c r="G30" s="2">
        <f t="shared" si="0"/>
        <v>41</v>
      </c>
    </row>
    <row r="31" spans="1:7" x14ac:dyDescent="0.25">
      <c r="A31" s="284"/>
      <c r="B31" s="285"/>
      <c r="C31" s="285"/>
      <c r="D31" s="286"/>
      <c r="E31" s="2"/>
      <c r="F31" s="2"/>
      <c r="G31" s="2">
        <f t="shared" si="0"/>
        <v>41</v>
      </c>
    </row>
    <row r="32" spans="1:7" x14ac:dyDescent="0.25">
      <c r="A32" s="284"/>
      <c r="B32" s="285"/>
      <c r="C32" s="285"/>
      <c r="D32" s="286"/>
      <c r="E32" s="2"/>
      <c r="F32" s="2"/>
      <c r="G32" s="2">
        <f t="shared" si="0"/>
        <v>41</v>
      </c>
    </row>
    <row r="33" spans="1:14" x14ac:dyDescent="0.25">
      <c r="A33" s="284"/>
      <c r="B33" s="285"/>
      <c r="C33" s="285"/>
      <c r="D33" s="286"/>
      <c r="E33" s="2"/>
      <c r="F33" s="2"/>
      <c r="G33" s="2">
        <f t="shared" si="0"/>
        <v>41</v>
      </c>
    </row>
    <row r="34" spans="1:14" x14ac:dyDescent="0.25">
      <c r="A34" s="284"/>
      <c r="B34" s="285"/>
      <c r="C34" s="285"/>
      <c r="D34" s="286"/>
      <c r="E34" s="2"/>
      <c r="F34" s="2"/>
      <c r="G34" s="2">
        <f t="shared" si="0"/>
        <v>41</v>
      </c>
    </row>
    <row r="35" spans="1:14" x14ac:dyDescent="0.25">
      <c r="A35" s="284"/>
      <c r="B35" s="285"/>
      <c r="C35" s="285"/>
      <c r="D35" s="286"/>
      <c r="E35" s="2"/>
      <c r="F35" s="2"/>
      <c r="G35" s="2">
        <f t="shared" si="0"/>
        <v>41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41</v>
      </c>
      <c r="I37" s="29">
        <f>LARGE(F4:F34,1)</f>
        <v>27</v>
      </c>
      <c r="J37" s="29">
        <f>LARGE(F4:F34,2)</f>
        <v>9</v>
      </c>
      <c r="K37" s="29">
        <f>LARGE(F4:F34,3)</f>
        <v>5</v>
      </c>
      <c r="L37" s="29">
        <f>LARGE(F4:F34,4)</f>
        <v>0</v>
      </c>
      <c r="M37" s="29">
        <f>LARGE(F4:F34,5)</f>
        <v>0</v>
      </c>
      <c r="N37" s="18">
        <f>LARGE(F4:F34,6)</f>
        <v>0</v>
      </c>
    </row>
  </sheetData>
  <mergeCells count="18">
    <mergeCell ref="A37:F37"/>
    <mergeCell ref="A28:D28"/>
    <mergeCell ref="A4:D4"/>
    <mergeCell ref="A25:D25"/>
    <mergeCell ref="A26:D26"/>
    <mergeCell ref="A24:D24"/>
    <mergeCell ref="A27:D27"/>
    <mergeCell ref="A35:D35"/>
    <mergeCell ref="A29:D29"/>
    <mergeCell ref="A30:D30"/>
    <mergeCell ref="A31:D31"/>
    <mergeCell ref="A32:D32"/>
    <mergeCell ref="A33:D33"/>
    <mergeCell ref="A6:D6"/>
    <mergeCell ref="A5:D5"/>
    <mergeCell ref="A34:D34"/>
    <mergeCell ref="A1:G2"/>
    <mergeCell ref="A3:D3"/>
  </mergeCells>
  <hyperlinks>
    <hyperlink ref="A4" r:id="rId1" tooltip="Lady Puerto Rico Classic" display="http://www.wagr.com/en/Women Events/Event detail.aspx?event=6589&amp;ismens=False"/>
    <hyperlink ref="A5" r:id="rId2" tooltip="Allstate Sugar Bowl Intercollegiate" display="http://www.wagr.com/en/Women Events/Event detail.aspx?event=6609&amp;ismens=False"/>
    <hyperlink ref="A6" r:id="rId3" tooltip="Darius Rucker Intercollegiate" display="http://www.wagr.com/en/Women Events/Event detail.aspx?event=6643&amp;ismens=Fals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7" sqref="A7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77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73" t="s">
        <v>3</v>
      </c>
      <c r="G3" s="5" t="s">
        <v>4</v>
      </c>
    </row>
    <row r="4" spans="1:13" ht="15" customHeight="1" x14ac:dyDescent="0.25">
      <c r="A4" s="274" t="s">
        <v>308</v>
      </c>
      <c r="B4" s="274"/>
      <c r="C4" s="274"/>
      <c r="D4" s="275"/>
      <c r="E4" s="38" t="s">
        <v>307</v>
      </c>
      <c r="F4" s="37">
        <v>66</v>
      </c>
      <c r="G4" s="2">
        <f>SUM(F4)</f>
        <v>66</v>
      </c>
    </row>
    <row r="5" spans="1:13" ht="15" customHeight="1" x14ac:dyDescent="0.25">
      <c r="A5" s="274" t="s">
        <v>312</v>
      </c>
      <c r="B5" s="274"/>
      <c r="C5" s="274"/>
      <c r="D5" s="275"/>
      <c r="E5" s="38" t="s">
        <v>310</v>
      </c>
      <c r="F5" s="37">
        <v>27</v>
      </c>
      <c r="G5" s="2">
        <f t="shared" ref="G5:G35" si="0">SUM(G4,F5)</f>
        <v>93</v>
      </c>
    </row>
    <row r="6" spans="1:13" ht="15" customHeight="1" x14ac:dyDescent="0.25">
      <c r="A6" s="279" t="s">
        <v>327</v>
      </c>
      <c r="B6" s="279"/>
      <c r="C6" s="279"/>
      <c r="D6" s="280"/>
      <c r="E6" s="246" t="s">
        <v>326</v>
      </c>
      <c r="F6" s="37">
        <v>21</v>
      </c>
      <c r="G6" s="2">
        <f t="shared" si="0"/>
        <v>114</v>
      </c>
    </row>
    <row r="7" spans="1:13" ht="15" customHeight="1" x14ac:dyDescent="0.25">
      <c r="A7" s="189"/>
      <c r="B7" s="189"/>
      <c r="C7" s="189"/>
      <c r="D7" s="190"/>
      <c r="E7" s="38"/>
      <c r="F7" s="37">
        <v>0</v>
      </c>
      <c r="G7" s="2">
        <f t="shared" si="0"/>
        <v>114</v>
      </c>
    </row>
    <row r="8" spans="1:13" ht="15" customHeight="1" x14ac:dyDescent="0.25">
      <c r="A8" s="56"/>
      <c r="B8" s="56"/>
      <c r="C8" s="56"/>
      <c r="D8" s="57"/>
      <c r="E8" s="38"/>
      <c r="F8" s="37">
        <v>0</v>
      </c>
      <c r="G8" s="2">
        <f t="shared" si="0"/>
        <v>114</v>
      </c>
    </row>
    <row r="9" spans="1:13" ht="15" customHeight="1" x14ac:dyDescent="0.25">
      <c r="A9" s="56"/>
      <c r="B9" s="56"/>
      <c r="C9" s="56"/>
      <c r="D9" s="57"/>
      <c r="E9" s="38"/>
      <c r="F9" s="37">
        <v>0</v>
      </c>
      <c r="G9" s="2">
        <f t="shared" si="0"/>
        <v>114</v>
      </c>
    </row>
    <row r="10" spans="1:13" ht="15" customHeight="1" x14ac:dyDescent="0.25">
      <c r="A10" s="56"/>
      <c r="B10" s="56"/>
      <c r="C10" s="56"/>
      <c r="D10" s="57"/>
      <c r="E10" s="38"/>
      <c r="F10" s="37">
        <v>0</v>
      </c>
      <c r="G10" s="2">
        <f t="shared" si="0"/>
        <v>114</v>
      </c>
    </row>
    <row r="11" spans="1:13" x14ac:dyDescent="0.25">
      <c r="A11" s="191"/>
      <c r="B11" s="191"/>
      <c r="C11" s="191"/>
      <c r="D11" s="192"/>
      <c r="E11" s="2"/>
      <c r="F11" s="37"/>
      <c r="G11" s="2">
        <f t="shared" si="0"/>
        <v>114</v>
      </c>
    </row>
    <row r="12" spans="1:13" s="51" customFormat="1" x14ac:dyDescent="0.25">
      <c r="A12" s="191"/>
      <c r="B12" s="191"/>
      <c r="C12" s="191"/>
      <c r="D12" s="192"/>
      <c r="E12" s="38"/>
      <c r="F12" s="37"/>
      <c r="G12" s="2">
        <f t="shared" si="0"/>
        <v>114</v>
      </c>
    </row>
    <row r="13" spans="1:13" x14ac:dyDescent="0.25">
      <c r="A13" s="191"/>
      <c r="B13" s="191"/>
      <c r="C13" s="191"/>
      <c r="D13" s="192"/>
      <c r="E13" s="38"/>
      <c r="F13" s="41"/>
      <c r="G13" s="2">
        <f t="shared" si="0"/>
        <v>114</v>
      </c>
      <c r="I13" s="125"/>
      <c r="J13" s="130"/>
      <c r="K13" s="125"/>
      <c r="L13" s="125"/>
      <c r="M13" s="125"/>
    </row>
    <row r="14" spans="1:13" x14ac:dyDescent="0.25">
      <c r="A14" s="216"/>
      <c r="B14" s="216"/>
      <c r="C14" s="216"/>
      <c r="D14" s="217"/>
      <c r="E14" s="38"/>
      <c r="F14" s="37"/>
      <c r="G14" s="2">
        <f t="shared" si="0"/>
        <v>114</v>
      </c>
      <c r="I14" s="125"/>
      <c r="J14" s="130"/>
      <c r="K14" s="125"/>
    </row>
    <row r="15" spans="1:13" x14ac:dyDescent="0.25">
      <c r="A15" s="191"/>
      <c r="B15" s="191"/>
      <c r="C15" s="191"/>
      <c r="D15" s="192"/>
      <c r="E15" s="38"/>
      <c r="F15" s="37"/>
      <c r="G15" s="2">
        <f t="shared" si="0"/>
        <v>114</v>
      </c>
      <c r="I15" s="125"/>
      <c r="J15" s="130"/>
      <c r="K15" s="125"/>
    </row>
    <row r="16" spans="1:13" x14ac:dyDescent="0.25">
      <c r="A16" s="55"/>
      <c r="B16" s="56"/>
      <c r="C16" s="56"/>
      <c r="D16" s="57"/>
      <c r="E16" s="38"/>
      <c r="F16" s="37"/>
      <c r="G16" s="2">
        <f t="shared" si="0"/>
        <v>114</v>
      </c>
    </row>
    <row r="17" spans="1:7" x14ac:dyDescent="0.25">
      <c r="A17" s="52"/>
      <c r="B17" s="40"/>
      <c r="C17" s="52"/>
      <c r="D17" s="52"/>
      <c r="E17" s="48"/>
      <c r="F17" s="80"/>
      <c r="G17" s="2">
        <f t="shared" si="0"/>
        <v>114</v>
      </c>
    </row>
    <row r="18" spans="1:7" x14ac:dyDescent="0.25">
      <c r="A18" s="9"/>
      <c r="B18" s="66"/>
      <c r="C18" s="66"/>
      <c r="D18" s="67"/>
      <c r="E18" s="2"/>
      <c r="F18" s="41"/>
      <c r="G18" s="2">
        <f t="shared" si="0"/>
        <v>114</v>
      </c>
    </row>
    <row r="19" spans="1:7" x14ac:dyDescent="0.25">
      <c r="A19" s="9"/>
      <c r="B19" s="66"/>
      <c r="C19" s="66"/>
      <c r="D19" s="67"/>
      <c r="E19" s="2"/>
      <c r="F19" s="41"/>
      <c r="G19" s="2">
        <f t="shared" si="0"/>
        <v>114</v>
      </c>
    </row>
    <row r="20" spans="1:7" x14ac:dyDescent="0.25">
      <c r="A20" s="9"/>
      <c r="B20" s="66"/>
      <c r="C20" s="66"/>
      <c r="D20" s="67"/>
      <c r="E20" s="2"/>
      <c r="F20" s="41"/>
      <c r="G20" s="2">
        <f t="shared" si="0"/>
        <v>114</v>
      </c>
    </row>
    <row r="21" spans="1:7" x14ac:dyDescent="0.25">
      <c r="A21" s="9"/>
      <c r="B21" s="66"/>
      <c r="C21" s="66"/>
      <c r="D21" s="67"/>
      <c r="E21" s="2"/>
      <c r="F21" s="41"/>
      <c r="G21" s="2">
        <f t="shared" si="0"/>
        <v>114</v>
      </c>
    </row>
    <row r="22" spans="1:7" x14ac:dyDescent="0.25">
      <c r="A22" s="9"/>
      <c r="B22" s="66"/>
      <c r="C22" s="66"/>
      <c r="D22" s="67"/>
      <c r="E22" s="2"/>
      <c r="F22" s="41"/>
      <c r="G22" s="2">
        <f t="shared" si="0"/>
        <v>114</v>
      </c>
    </row>
    <row r="23" spans="1:7" x14ac:dyDescent="0.25">
      <c r="A23" s="9"/>
      <c r="B23" s="66"/>
      <c r="C23" s="66"/>
      <c r="D23" s="67"/>
      <c r="E23" s="2"/>
      <c r="F23" s="41"/>
      <c r="G23" s="2">
        <f t="shared" si="0"/>
        <v>114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114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114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114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114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114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114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114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114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114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114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114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114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114</v>
      </c>
      <c r="I37" s="29">
        <f>LARGE(F4:F35,1)</f>
        <v>66</v>
      </c>
      <c r="J37" s="29">
        <f>LARGE(F4:F35,2)</f>
        <v>27</v>
      </c>
      <c r="K37" s="29">
        <f>LARGE(F4:F35,3)</f>
        <v>21</v>
      </c>
      <c r="L37" s="29">
        <f>LARGE(F4:F35,4)</f>
        <v>0</v>
      </c>
      <c r="M37" s="29">
        <f>LARGE(F4:F35,5)</f>
        <v>0</v>
      </c>
      <c r="N37" s="29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Portuguese International Amateur" display="http://www.wagr.com/en/Women Events/Event detail.aspx?event=6553&amp;ismens=False"/>
    <hyperlink ref="A5" r:id="rId2" tooltip="Copa Andalucia" display="http://www.wagr.com/en/Women Events/Event detail.aspx?event=6580&amp;ismens=False"/>
    <hyperlink ref="A6" r:id="rId3" tooltip="Spanish Ladies" display="http://www.wagr.com/en/Women Events/Event detail.aspx?event=6615&amp;ismens=False"/>
  </hyperlinks>
  <pageMargins left="0.7" right="0.7" top="0.75" bottom="0.75" header="0.3" footer="0.3"/>
  <pageSetup paperSize="9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13" ht="15" customHeight="1" x14ac:dyDescent="0.25">
      <c r="A1" s="270" t="s">
        <v>78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79" t="s">
        <v>297</v>
      </c>
      <c r="B4" s="279"/>
      <c r="C4" s="279"/>
      <c r="D4" s="280"/>
      <c r="E4" s="38" t="s">
        <v>296</v>
      </c>
      <c r="F4" s="37">
        <v>43.5</v>
      </c>
      <c r="G4" s="2">
        <f>SUM(F4)</f>
        <v>43.5</v>
      </c>
    </row>
    <row r="5" spans="1:13" ht="15" customHeight="1" x14ac:dyDescent="0.25">
      <c r="A5" s="287" t="s">
        <v>299</v>
      </c>
      <c r="B5" s="287"/>
      <c r="C5" s="287"/>
      <c r="D5" s="288"/>
      <c r="E5" s="38" t="s">
        <v>298</v>
      </c>
      <c r="F5" s="37">
        <v>89.5</v>
      </c>
      <c r="G5" s="2">
        <f t="shared" ref="G5:G35" si="0">SUM(G4,F5)</f>
        <v>133</v>
      </c>
    </row>
    <row r="6" spans="1:13" ht="15" customHeight="1" x14ac:dyDescent="0.25">
      <c r="A6" s="274" t="s">
        <v>308</v>
      </c>
      <c r="B6" s="274"/>
      <c r="C6" s="274"/>
      <c r="D6" s="275"/>
      <c r="E6" s="38" t="s">
        <v>307</v>
      </c>
      <c r="F6" s="37">
        <v>44.5</v>
      </c>
      <c r="G6" s="2">
        <f t="shared" si="0"/>
        <v>177.5</v>
      </c>
    </row>
    <row r="7" spans="1:13" ht="15" customHeight="1" x14ac:dyDescent="0.25">
      <c r="A7" s="274" t="s">
        <v>327</v>
      </c>
      <c r="B7" s="274"/>
      <c r="C7" s="274"/>
      <c r="D7" s="275"/>
      <c r="E7" s="38" t="s">
        <v>326</v>
      </c>
      <c r="F7" s="37">
        <v>21</v>
      </c>
      <c r="G7" s="2">
        <f t="shared" si="0"/>
        <v>198.5</v>
      </c>
    </row>
    <row r="8" spans="1:13" ht="15" customHeight="1" x14ac:dyDescent="0.25">
      <c r="A8" s="274" t="s">
        <v>334</v>
      </c>
      <c r="B8" s="274"/>
      <c r="C8" s="274"/>
      <c r="D8" s="275"/>
      <c r="E8" s="38" t="s">
        <v>333</v>
      </c>
      <c r="F8" s="37">
        <v>33</v>
      </c>
      <c r="G8" s="2">
        <f t="shared" si="0"/>
        <v>231.5</v>
      </c>
    </row>
    <row r="9" spans="1:13" x14ac:dyDescent="0.25">
      <c r="A9" s="274" t="s">
        <v>342</v>
      </c>
      <c r="B9" s="274"/>
      <c r="C9" s="274"/>
      <c r="D9" s="275"/>
      <c r="E9" s="38" t="s">
        <v>341</v>
      </c>
      <c r="F9" s="41">
        <v>25</v>
      </c>
      <c r="G9" s="2">
        <f>SUM(G8,F9)</f>
        <v>256.5</v>
      </c>
    </row>
    <row r="10" spans="1:13" x14ac:dyDescent="0.25">
      <c r="A10" s="56"/>
      <c r="B10" s="56"/>
      <c r="C10" s="56"/>
      <c r="D10" s="57"/>
      <c r="E10" s="47"/>
      <c r="F10" s="41"/>
      <c r="G10" s="2">
        <f>SUM(G9,F10)</f>
        <v>256.5</v>
      </c>
    </row>
    <row r="11" spans="1:13" x14ac:dyDescent="0.25">
      <c r="A11" s="191"/>
      <c r="B11" s="191"/>
      <c r="C11" s="191"/>
      <c r="D11" s="192"/>
      <c r="E11" s="38"/>
      <c r="F11" s="41"/>
      <c r="G11" s="2">
        <f t="shared" si="0"/>
        <v>256.5</v>
      </c>
    </row>
    <row r="12" spans="1:13" x14ac:dyDescent="0.25">
      <c r="A12" s="191"/>
      <c r="B12" s="191"/>
      <c r="C12" s="191"/>
      <c r="D12" s="192"/>
      <c r="E12" s="2"/>
      <c r="F12" s="37"/>
      <c r="G12" s="2">
        <f t="shared" si="0"/>
        <v>256.5</v>
      </c>
    </row>
    <row r="13" spans="1:13" x14ac:dyDescent="0.25">
      <c r="A13" s="191"/>
      <c r="B13" s="191"/>
      <c r="C13" s="191"/>
      <c r="D13" s="192"/>
      <c r="E13" s="38"/>
      <c r="F13" s="37"/>
      <c r="G13" s="2">
        <f t="shared" si="0"/>
        <v>256.5</v>
      </c>
    </row>
    <row r="14" spans="1:13" ht="17.25" customHeight="1" x14ac:dyDescent="0.25">
      <c r="A14" s="55"/>
      <c r="B14" s="56"/>
      <c r="C14" s="56"/>
      <c r="D14" s="57"/>
      <c r="E14" s="38"/>
      <c r="F14" s="37"/>
      <c r="G14" s="2">
        <f t="shared" si="0"/>
        <v>256.5</v>
      </c>
      <c r="I14" s="125"/>
      <c r="J14" s="130"/>
      <c r="K14" s="125"/>
      <c r="L14" s="125"/>
      <c r="M14" s="125"/>
    </row>
    <row r="15" spans="1:13" ht="17.25" customHeight="1" x14ac:dyDescent="0.25">
      <c r="A15" s="191"/>
      <c r="B15" s="191"/>
      <c r="C15" s="191"/>
      <c r="D15" s="192"/>
      <c r="E15" s="2"/>
      <c r="F15" s="41"/>
      <c r="G15" s="2">
        <f t="shared" si="0"/>
        <v>256.5</v>
      </c>
      <c r="I15" s="125"/>
      <c r="J15" s="130"/>
      <c r="K15" s="125"/>
    </row>
    <row r="16" spans="1:13" x14ac:dyDescent="0.25">
      <c r="A16" s="191"/>
      <c r="B16" s="191"/>
      <c r="C16" s="191"/>
      <c r="D16" s="192"/>
      <c r="E16" s="2"/>
      <c r="F16" s="41"/>
      <c r="G16" s="2">
        <f t="shared" si="0"/>
        <v>256.5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256.5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256.5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256.5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256.5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256.5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256.5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256.5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256.5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256.5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256.5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256.5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256.5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256.5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256.5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256.5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256.5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256.5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256.5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256.5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235.5</v>
      </c>
      <c r="I37" s="29">
        <f>LARGE(F4:F34,1)</f>
        <v>89.5</v>
      </c>
      <c r="J37" s="29">
        <f>LARGE(F4:F34,2)</f>
        <v>44.5</v>
      </c>
      <c r="K37" s="29">
        <f>LARGE(F4:F34,3)</f>
        <v>43.5</v>
      </c>
      <c r="L37" s="29">
        <f>LARGE(F4:F34,4)</f>
        <v>33</v>
      </c>
      <c r="M37" s="29">
        <f>LARGE(F4:F34,5)</f>
        <v>25</v>
      </c>
      <c r="N37" s="29"/>
    </row>
  </sheetData>
  <mergeCells count="9">
    <mergeCell ref="A1:G2"/>
    <mergeCell ref="A3:D3"/>
    <mergeCell ref="A37:F37"/>
    <mergeCell ref="A4:D4"/>
    <mergeCell ref="A5:D5"/>
    <mergeCell ref="A6:D6"/>
    <mergeCell ref="A7:D7"/>
    <mergeCell ref="A8:D8"/>
    <mergeCell ref="A9:D9"/>
  </mergeCells>
  <hyperlinks>
    <hyperlink ref="A4" r:id="rId1" tooltip="Lake Macquarie Amateur" display="http://www.wagr.com/en/Women Events/Event detail.aspx?event=6508&amp;ismens=False"/>
    <hyperlink ref="A5" r:id="rId2" tooltip="Australian Amateur" display="http://www.wagr.com/en/Women Events/Event detail.aspx?event=6523&amp;ismens=False"/>
    <hyperlink ref="A6" r:id="rId3" tooltip="Portuguese International Amateur" display="http://www.wagr.com/en/Women Events/Event detail.aspx?event=6553&amp;ismens=False"/>
    <hyperlink ref="A7" r:id="rId4" tooltip="Spanish Ladies" display="http://www.wagr.com/en/Women Events/Event detail.aspx?event=6615&amp;ismens=False"/>
    <hyperlink ref="A8" r:id="rId5" tooltip="European Nations Cup Individual" display="http://www.wagr.com/en/Women Events/Event detail.aspx?event=6640&amp;ismens=False"/>
    <hyperlink ref="A9" r:id="rId6" tooltip="Campeonato de Madrid" display="http://www.wagr.com/en/Women Events/Event detail.aspx?event=6668&amp;ismens=False"/>
  </hyperlinks>
  <pageMargins left="0.7" right="0.7" top="0.75" bottom="0.75" header="0.3" footer="0.3"/>
  <pageSetup paperSize="9" orientation="portrait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6" max="6" width="11.42578125" style="177"/>
  </cols>
  <sheetData>
    <row r="1" spans="1:13" ht="15" customHeight="1" x14ac:dyDescent="0.25">
      <c r="A1" s="270" t="s">
        <v>79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76" t="s">
        <v>3</v>
      </c>
      <c r="G3" s="5" t="s">
        <v>4</v>
      </c>
    </row>
    <row r="4" spans="1:13" ht="15" customHeight="1" x14ac:dyDescent="0.25">
      <c r="A4" s="279" t="s">
        <v>322</v>
      </c>
      <c r="B4" s="279"/>
      <c r="C4" s="279"/>
      <c r="D4" s="279"/>
      <c r="E4" s="52" t="s">
        <v>321</v>
      </c>
      <c r="F4" s="146">
        <v>22</v>
      </c>
      <c r="G4" s="2">
        <f>SUM(F4)</f>
        <v>22</v>
      </c>
    </row>
    <row r="5" spans="1:13" ht="15" customHeight="1" x14ac:dyDescent="0.25">
      <c r="A5" s="287" t="s">
        <v>328</v>
      </c>
      <c r="B5" s="287"/>
      <c r="C5" s="287"/>
      <c r="D5" s="288"/>
      <c r="E5" s="38" t="s">
        <v>326</v>
      </c>
      <c r="F5" s="146">
        <v>18</v>
      </c>
      <c r="G5" s="2">
        <f t="shared" ref="G5:G35" si="0">SUM(G4,F5)</f>
        <v>40</v>
      </c>
    </row>
    <row r="6" spans="1:13" ht="15" customHeight="1" x14ac:dyDescent="0.25">
      <c r="A6" s="279" t="s">
        <v>335</v>
      </c>
      <c r="B6" s="279"/>
      <c r="C6" s="279"/>
      <c r="D6" s="280"/>
      <c r="E6" s="38" t="s">
        <v>333</v>
      </c>
      <c r="F6" s="146">
        <v>20</v>
      </c>
      <c r="G6" s="2">
        <f t="shared" si="0"/>
        <v>60</v>
      </c>
    </row>
    <row r="7" spans="1:13" ht="15" customHeight="1" x14ac:dyDescent="0.25">
      <c r="A7" s="40"/>
      <c r="B7" s="40"/>
      <c r="C7" s="40"/>
      <c r="D7" s="201"/>
      <c r="E7" s="38"/>
      <c r="F7" s="146">
        <v>0</v>
      </c>
      <c r="G7" s="2">
        <f t="shared" si="0"/>
        <v>60</v>
      </c>
    </row>
    <row r="8" spans="1:13" ht="15" customHeight="1" x14ac:dyDescent="0.25">
      <c r="A8" s="189"/>
      <c r="B8" s="189"/>
      <c r="C8" s="189"/>
      <c r="D8" s="190"/>
      <c r="E8" s="69"/>
      <c r="F8" s="146">
        <v>0</v>
      </c>
      <c r="G8" s="2">
        <f t="shared" si="0"/>
        <v>60</v>
      </c>
    </row>
    <row r="9" spans="1:13" x14ac:dyDescent="0.25">
      <c r="A9" s="191"/>
      <c r="B9" s="191"/>
      <c r="C9" s="191"/>
      <c r="D9" s="192"/>
      <c r="E9" s="2"/>
      <c r="F9" s="170">
        <v>0</v>
      </c>
      <c r="G9" s="2">
        <f t="shared" si="0"/>
        <v>60</v>
      </c>
    </row>
    <row r="10" spans="1:13" x14ac:dyDescent="0.25">
      <c r="A10" s="191"/>
      <c r="B10" s="191"/>
      <c r="C10" s="191"/>
      <c r="D10" s="192"/>
      <c r="E10" s="2"/>
      <c r="F10" s="170"/>
      <c r="G10" s="2">
        <f t="shared" si="0"/>
        <v>60</v>
      </c>
    </row>
    <row r="11" spans="1:13" x14ac:dyDescent="0.25">
      <c r="A11" s="191"/>
      <c r="B11" s="191"/>
      <c r="C11" s="191"/>
      <c r="D11" s="192"/>
      <c r="E11" s="2"/>
      <c r="F11" s="170"/>
      <c r="G11" s="2">
        <f>SUM(G10,F11)</f>
        <v>60</v>
      </c>
    </row>
    <row r="12" spans="1:13" x14ac:dyDescent="0.25">
      <c r="A12" s="55"/>
      <c r="B12" s="56"/>
      <c r="C12" s="56"/>
      <c r="D12" s="57"/>
      <c r="E12" s="69"/>
      <c r="F12" s="170"/>
      <c r="G12" s="2">
        <f t="shared" si="0"/>
        <v>60</v>
      </c>
      <c r="I12" s="125"/>
      <c r="J12" s="130"/>
      <c r="K12" s="125"/>
    </row>
    <row r="13" spans="1:13" x14ac:dyDescent="0.25">
      <c r="A13" s="55"/>
      <c r="B13" s="56"/>
      <c r="C13" s="56"/>
      <c r="D13" s="57"/>
      <c r="E13" s="38"/>
      <c r="F13" s="146"/>
      <c r="G13" s="2">
        <f t="shared" si="0"/>
        <v>60</v>
      </c>
      <c r="I13" s="125"/>
      <c r="J13" s="130"/>
      <c r="K13" s="125"/>
      <c r="L13" s="125"/>
      <c r="M13" s="125"/>
    </row>
    <row r="14" spans="1:13" x14ac:dyDescent="0.25">
      <c r="A14" s="55"/>
      <c r="B14" s="56"/>
      <c r="C14" s="56"/>
      <c r="D14" s="57"/>
      <c r="E14" s="38"/>
      <c r="F14" s="146"/>
      <c r="G14" s="2">
        <f t="shared" si="0"/>
        <v>60</v>
      </c>
      <c r="I14" s="125"/>
      <c r="J14" s="130"/>
      <c r="K14" s="125"/>
      <c r="L14" s="125"/>
      <c r="M14" s="125"/>
    </row>
    <row r="15" spans="1:13" x14ac:dyDescent="0.25">
      <c r="A15" s="55"/>
      <c r="B15" s="56"/>
      <c r="C15" s="56"/>
      <c r="D15" s="57"/>
      <c r="E15" s="38"/>
      <c r="F15" s="146"/>
      <c r="G15" s="2">
        <f t="shared" si="0"/>
        <v>60</v>
      </c>
      <c r="I15" s="125"/>
      <c r="J15" s="130"/>
      <c r="K15" s="125"/>
    </row>
    <row r="16" spans="1:13" x14ac:dyDescent="0.25">
      <c r="A16" s="9"/>
      <c r="B16" s="66"/>
      <c r="C16" s="66"/>
      <c r="D16" s="67"/>
      <c r="E16" s="2"/>
      <c r="F16" s="170"/>
      <c r="G16" s="2">
        <f t="shared" si="0"/>
        <v>60</v>
      </c>
    </row>
    <row r="17" spans="1:7" x14ac:dyDescent="0.25">
      <c r="A17" s="9"/>
      <c r="B17" s="10"/>
      <c r="C17" s="10"/>
      <c r="D17" s="11"/>
      <c r="E17" s="2"/>
      <c r="F17" s="170"/>
      <c r="G17" s="2">
        <f t="shared" si="0"/>
        <v>60</v>
      </c>
    </row>
    <row r="18" spans="1:7" x14ac:dyDescent="0.25">
      <c r="A18" s="9"/>
      <c r="B18" s="10"/>
      <c r="C18" s="10"/>
      <c r="D18" s="11"/>
      <c r="E18" s="2"/>
      <c r="F18" s="170"/>
      <c r="G18" s="2">
        <f t="shared" si="0"/>
        <v>60</v>
      </c>
    </row>
    <row r="19" spans="1:7" x14ac:dyDescent="0.25">
      <c r="A19" s="9"/>
      <c r="B19" s="10"/>
      <c r="C19" s="10"/>
      <c r="D19" s="11"/>
      <c r="E19" s="2"/>
      <c r="F19" s="170"/>
      <c r="G19" s="2">
        <f t="shared" si="0"/>
        <v>60</v>
      </c>
    </row>
    <row r="20" spans="1:7" x14ac:dyDescent="0.25">
      <c r="A20" s="9"/>
      <c r="B20" s="10"/>
      <c r="C20" s="10"/>
      <c r="D20" s="11"/>
      <c r="E20" s="2"/>
      <c r="F20" s="170"/>
      <c r="G20" s="2">
        <f t="shared" si="0"/>
        <v>60</v>
      </c>
    </row>
    <row r="21" spans="1:7" x14ac:dyDescent="0.25">
      <c r="A21" s="9"/>
      <c r="B21" s="10"/>
      <c r="C21" s="10"/>
      <c r="D21" s="11"/>
      <c r="E21" s="2"/>
      <c r="F21" s="170"/>
      <c r="G21" s="2">
        <f t="shared" si="0"/>
        <v>60</v>
      </c>
    </row>
    <row r="22" spans="1:7" x14ac:dyDescent="0.25">
      <c r="A22" s="9"/>
      <c r="B22" s="10"/>
      <c r="C22" s="10"/>
      <c r="D22" s="11"/>
      <c r="E22" s="2"/>
      <c r="F22" s="170"/>
      <c r="G22" s="2">
        <f t="shared" si="0"/>
        <v>60</v>
      </c>
    </row>
    <row r="23" spans="1:7" x14ac:dyDescent="0.25">
      <c r="A23" s="9"/>
      <c r="B23" s="10"/>
      <c r="C23" s="10"/>
      <c r="D23" s="11"/>
      <c r="E23" s="2"/>
      <c r="F23" s="170"/>
      <c r="G23" s="2">
        <f t="shared" si="0"/>
        <v>60</v>
      </c>
    </row>
    <row r="24" spans="1:7" x14ac:dyDescent="0.25">
      <c r="A24" s="9"/>
      <c r="B24" s="10"/>
      <c r="C24" s="10"/>
      <c r="D24" s="11"/>
      <c r="E24" s="2"/>
      <c r="F24" s="170"/>
      <c r="G24" s="2">
        <f t="shared" si="0"/>
        <v>60</v>
      </c>
    </row>
    <row r="25" spans="1:7" x14ac:dyDescent="0.25">
      <c r="A25" s="9"/>
      <c r="B25" s="10"/>
      <c r="C25" s="10"/>
      <c r="D25" s="11"/>
      <c r="E25" s="2"/>
      <c r="F25" s="170"/>
      <c r="G25" s="2">
        <f t="shared" si="0"/>
        <v>60</v>
      </c>
    </row>
    <row r="26" spans="1:7" x14ac:dyDescent="0.25">
      <c r="A26" s="9"/>
      <c r="B26" s="10"/>
      <c r="C26" s="10"/>
      <c r="D26" s="11"/>
      <c r="E26" s="2"/>
      <c r="F26" s="170"/>
      <c r="G26" s="2">
        <f t="shared" si="0"/>
        <v>60</v>
      </c>
    </row>
    <row r="27" spans="1:7" x14ac:dyDescent="0.25">
      <c r="A27" s="9"/>
      <c r="B27" s="10"/>
      <c r="C27" s="10"/>
      <c r="D27" s="11"/>
      <c r="E27" s="2"/>
      <c r="F27" s="170"/>
      <c r="G27" s="2">
        <f t="shared" si="0"/>
        <v>60</v>
      </c>
    </row>
    <row r="28" spans="1:7" x14ac:dyDescent="0.25">
      <c r="A28" s="9"/>
      <c r="B28" s="10"/>
      <c r="C28" s="10"/>
      <c r="D28" s="11"/>
      <c r="E28" s="2"/>
      <c r="F28" s="170"/>
      <c r="G28" s="2">
        <f t="shared" si="0"/>
        <v>60</v>
      </c>
    </row>
    <row r="29" spans="1:7" x14ac:dyDescent="0.25">
      <c r="A29" s="9"/>
      <c r="B29" s="10"/>
      <c r="C29" s="10"/>
      <c r="D29" s="11"/>
      <c r="E29" s="2"/>
      <c r="F29" s="170"/>
      <c r="G29" s="2">
        <f t="shared" si="0"/>
        <v>60</v>
      </c>
    </row>
    <row r="30" spans="1:7" x14ac:dyDescent="0.25">
      <c r="A30" s="9"/>
      <c r="B30" s="10"/>
      <c r="C30" s="10"/>
      <c r="D30" s="11"/>
      <c r="E30" s="2"/>
      <c r="F30" s="170"/>
      <c r="G30" s="2">
        <f t="shared" si="0"/>
        <v>60</v>
      </c>
    </row>
    <row r="31" spans="1:7" x14ac:dyDescent="0.25">
      <c r="A31" s="9"/>
      <c r="B31" s="10"/>
      <c r="C31" s="10"/>
      <c r="D31" s="11"/>
      <c r="E31" s="2"/>
      <c r="F31" s="170"/>
      <c r="G31" s="2">
        <f t="shared" si="0"/>
        <v>60</v>
      </c>
    </row>
    <row r="32" spans="1:7" x14ac:dyDescent="0.25">
      <c r="A32" s="9"/>
      <c r="B32" s="10"/>
      <c r="C32" s="10"/>
      <c r="D32" s="11"/>
      <c r="E32" s="2"/>
      <c r="F32" s="170"/>
      <c r="G32" s="2">
        <f t="shared" si="0"/>
        <v>60</v>
      </c>
    </row>
    <row r="33" spans="1:14" x14ac:dyDescent="0.25">
      <c r="A33" s="9"/>
      <c r="B33" s="10"/>
      <c r="C33" s="10"/>
      <c r="D33" s="11"/>
      <c r="E33" s="2"/>
      <c r="F33" s="170"/>
      <c r="G33" s="2">
        <f t="shared" si="0"/>
        <v>60</v>
      </c>
    </row>
    <row r="34" spans="1:14" x14ac:dyDescent="0.25">
      <c r="A34" s="9"/>
      <c r="B34" s="10"/>
      <c r="C34" s="10"/>
      <c r="D34" s="11"/>
      <c r="E34" s="2"/>
      <c r="F34" s="170"/>
      <c r="G34" s="2">
        <f t="shared" si="0"/>
        <v>60</v>
      </c>
    </row>
    <row r="35" spans="1:14" x14ac:dyDescent="0.25">
      <c r="A35" s="9"/>
      <c r="B35" s="10"/>
      <c r="C35" s="10"/>
      <c r="D35" s="11"/>
      <c r="E35" s="2"/>
      <c r="F35" s="170"/>
      <c r="G35" s="2">
        <f t="shared" si="0"/>
        <v>60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60</v>
      </c>
      <c r="I37" s="29">
        <f>LARGE(F4:F34,1)</f>
        <v>22</v>
      </c>
      <c r="J37" s="29">
        <f>LARGE(F4:F34,2)</f>
        <v>20</v>
      </c>
      <c r="K37" s="29">
        <f>LARGE(F4:F34,3)</f>
        <v>18</v>
      </c>
      <c r="L37" s="29">
        <f>LARGE(F4:F34,4)</f>
        <v>0</v>
      </c>
      <c r="M37" s="29">
        <f>LARGE(F4:F34,5)</f>
        <v>0</v>
      </c>
      <c r="N37" s="29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Lady Puerto Rico Classic" display="http://www.wagr.com/en/Women Events/Event detail.aspx?event=6589&amp;ismens=False"/>
    <hyperlink ref="A5" r:id="rId2" tooltip="Allstate Sugar Bowl Intercollegiate" display="http://www.wagr.com/en/Women Events/Event detail.aspx?event=6609&amp;ismens=False"/>
    <hyperlink ref="A6" r:id="rId3" tooltip="Darius Rucker Intercollegiate" display="http://www.wagr.com/en/Women Events/Event detail.aspx?event=6643&amp;ismens=Fals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5" max="6" width="11.42578125" style="1"/>
  </cols>
  <sheetData>
    <row r="1" spans="1:13" ht="15" customHeight="1" x14ac:dyDescent="0.25">
      <c r="A1" s="270" t="s">
        <v>73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15" t="s">
        <v>2</v>
      </c>
      <c r="F3" s="77" t="s">
        <v>3</v>
      </c>
      <c r="G3" s="5" t="s">
        <v>4</v>
      </c>
    </row>
    <row r="4" spans="1:13" ht="15" customHeight="1" x14ac:dyDescent="0.25">
      <c r="A4" s="274" t="s">
        <v>308</v>
      </c>
      <c r="B4" s="274"/>
      <c r="C4" s="274"/>
      <c r="D4" s="275"/>
      <c r="E4" s="37" t="s">
        <v>307</v>
      </c>
      <c r="F4" s="37">
        <v>30</v>
      </c>
      <c r="G4" s="2">
        <f>SUM(F4)</f>
        <v>30</v>
      </c>
    </row>
    <row r="5" spans="1:13" ht="15" customHeight="1" x14ac:dyDescent="0.25">
      <c r="A5" s="279" t="s">
        <v>312</v>
      </c>
      <c r="B5" s="279"/>
      <c r="C5" s="279"/>
      <c r="D5" s="280"/>
      <c r="E5" s="37" t="s">
        <v>310</v>
      </c>
      <c r="F5" s="37">
        <v>27</v>
      </c>
      <c r="G5" s="2">
        <f t="shared" ref="G5:G35" si="0">SUM(G4,F5)</f>
        <v>57</v>
      </c>
    </row>
    <row r="6" spans="1:13" ht="15" customHeight="1" x14ac:dyDescent="0.25">
      <c r="A6" s="281" t="s">
        <v>327</v>
      </c>
      <c r="B6" s="281"/>
      <c r="C6" s="281"/>
      <c r="D6" s="282"/>
      <c r="E6" s="37" t="s">
        <v>326</v>
      </c>
      <c r="F6" s="37">
        <v>36</v>
      </c>
      <c r="G6" s="2">
        <f t="shared" si="0"/>
        <v>93</v>
      </c>
    </row>
    <row r="7" spans="1:13" ht="15" customHeight="1" x14ac:dyDescent="0.25">
      <c r="A7" s="287" t="s">
        <v>334</v>
      </c>
      <c r="B7" s="287"/>
      <c r="C7" s="287"/>
      <c r="D7" s="288"/>
      <c r="E7" s="37" t="s">
        <v>333</v>
      </c>
      <c r="F7" s="37">
        <v>17</v>
      </c>
      <c r="G7" s="2">
        <f t="shared" si="0"/>
        <v>110</v>
      </c>
    </row>
    <row r="8" spans="1:13" ht="15" customHeight="1" x14ac:dyDescent="0.25">
      <c r="A8" s="56"/>
      <c r="B8" s="56"/>
      <c r="C8" s="56"/>
      <c r="D8" s="57"/>
      <c r="E8" s="37"/>
      <c r="F8" s="37">
        <v>0</v>
      </c>
      <c r="G8" s="2">
        <f t="shared" si="0"/>
        <v>110</v>
      </c>
    </row>
    <row r="9" spans="1:13" ht="15" customHeight="1" x14ac:dyDescent="0.25">
      <c r="A9" s="56"/>
      <c r="B9" s="56"/>
      <c r="C9" s="56"/>
      <c r="D9" s="57"/>
      <c r="E9" s="36"/>
      <c r="F9" s="37">
        <v>0</v>
      </c>
      <c r="G9" s="2">
        <f t="shared" si="0"/>
        <v>110</v>
      </c>
    </row>
    <row r="10" spans="1:13" x14ac:dyDescent="0.25">
      <c r="A10" s="191"/>
      <c r="B10" s="191"/>
      <c r="C10" s="191"/>
      <c r="D10" s="192"/>
      <c r="E10" s="41"/>
      <c r="F10" s="41"/>
      <c r="G10" s="2">
        <f t="shared" si="0"/>
        <v>110</v>
      </c>
    </row>
    <row r="11" spans="1:13" ht="16.5" customHeight="1" x14ac:dyDescent="0.25">
      <c r="A11" s="191"/>
      <c r="B11" s="191"/>
      <c r="C11" s="191"/>
      <c r="D11" s="192"/>
      <c r="E11" s="146"/>
      <c r="F11" s="146"/>
      <c r="G11" s="2">
        <f t="shared" si="0"/>
        <v>110</v>
      </c>
    </row>
    <row r="12" spans="1:13" x14ac:dyDescent="0.25">
      <c r="A12" s="55"/>
      <c r="B12" s="56"/>
      <c r="C12" s="56"/>
      <c r="D12" s="57"/>
      <c r="E12" s="146"/>
      <c r="F12" s="146"/>
      <c r="G12" s="2">
        <f t="shared" si="0"/>
        <v>110</v>
      </c>
      <c r="I12" s="125"/>
      <c r="J12" s="125"/>
      <c r="K12" s="130"/>
      <c r="L12" s="125"/>
      <c r="M12" s="125"/>
    </row>
    <row r="13" spans="1:13" x14ac:dyDescent="0.25">
      <c r="A13" s="55"/>
      <c r="B13" s="56"/>
      <c r="C13" s="56"/>
      <c r="D13" s="57"/>
      <c r="E13" s="146"/>
      <c r="F13" s="146"/>
      <c r="G13" s="2">
        <f t="shared" si="0"/>
        <v>110</v>
      </c>
      <c r="I13" s="125"/>
      <c r="J13" s="130"/>
      <c r="K13" s="125"/>
      <c r="L13" s="125"/>
      <c r="M13" s="125"/>
    </row>
    <row r="14" spans="1:13" ht="13.5" customHeight="1" x14ac:dyDescent="0.25">
      <c r="A14" s="191"/>
      <c r="B14" s="191"/>
      <c r="C14" s="191"/>
      <c r="D14" s="192"/>
      <c r="E14" s="37"/>
      <c r="F14" s="37"/>
      <c r="G14" s="2">
        <f t="shared" si="0"/>
        <v>110</v>
      </c>
      <c r="I14" s="125"/>
      <c r="J14" s="130"/>
      <c r="K14" s="125"/>
    </row>
    <row r="15" spans="1:13" x14ac:dyDescent="0.25">
      <c r="A15" s="213"/>
      <c r="B15" s="213"/>
      <c r="C15" s="213"/>
      <c r="D15" s="214"/>
      <c r="E15" s="116"/>
      <c r="F15" s="41"/>
      <c r="G15" s="2">
        <f t="shared" si="0"/>
        <v>110</v>
      </c>
    </row>
    <row r="16" spans="1:13" x14ac:dyDescent="0.25">
      <c r="A16" s="117"/>
      <c r="B16" s="118"/>
      <c r="C16" s="118"/>
      <c r="D16" s="68"/>
      <c r="E16" s="41"/>
      <c r="F16" s="41"/>
      <c r="G16" s="2">
        <f t="shared" si="0"/>
        <v>110</v>
      </c>
    </row>
    <row r="17" spans="1:7" x14ac:dyDescent="0.25">
      <c r="A17" s="9"/>
      <c r="B17" s="66"/>
      <c r="C17" s="66"/>
      <c r="D17" s="67"/>
      <c r="E17" s="41"/>
      <c r="F17" s="41"/>
      <c r="G17" s="2">
        <f t="shared" si="0"/>
        <v>110</v>
      </c>
    </row>
    <row r="18" spans="1:7" x14ac:dyDescent="0.25">
      <c r="A18" s="9"/>
      <c r="B18" s="66"/>
      <c r="C18" s="66"/>
      <c r="D18" s="67"/>
      <c r="E18" s="41"/>
      <c r="F18" s="41"/>
      <c r="G18" s="2">
        <f t="shared" si="0"/>
        <v>110</v>
      </c>
    </row>
    <row r="19" spans="1:7" x14ac:dyDescent="0.25">
      <c r="A19" s="9"/>
      <c r="B19" s="10"/>
      <c r="C19" s="10"/>
      <c r="D19" s="11"/>
      <c r="E19" s="41"/>
      <c r="F19" s="41"/>
      <c r="G19" s="2">
        <f t="shared" si="0"/>
        <v>110</v>
      </c>
    </row>
    <row r="20" spans="1:7" x14ac:dyDescent="0.25">
      <c r="A20" s="9"/>
      <c r="B20" s="10"/>
      <c r="C20" s="10"/>
      <c r="D20" s="11"/>
      <c r="E20" s="41"/>
      <c r="F20" s="41"/>
      <c r="G20" s="2">
        <f t="shared" si="0"/>
        <v>110</v>
      </c>
    </row>
    <row r="21" spans="1:7" x14ac:dyDescent="0.25">
      <c r="A21" s="9"/>
      <c r="B21" s="10"/>
      <c r="C21" s="10"/>
      <c r="D21" s="11"/>
      <c r="E21" s="41"/>
      <c r="F21" s="41"/>
      <c r="G21" s="2">
        <f t="shared" si="0"/>
        <v>110</v>
      </c>
    </row>
    <row r="22" spans="1:7" x14ac:dyDescent="0.25">
      <c r="A22" s="9"/>
      <c r="B22" s="10"/>
      <c r="C22" s="10"/>
      <c r="D22" s="11"/>
      <c r="E22" s="41"/>
      <c r="F22" s="41"/>
      <c r="G22" s="2">
        <f t="shared" si="0"/>
        <v>110</v>
      </c>
    </row>
    <row r="23" spans="1:7" x14ac:dyDescent="0.25">
      <c r="A23" s="9"/>
      <c r="B23" s="10"/>
      <c r="C23" s="10"/>
      <c r="D23" s="11"/>
      <c r="E23" s="41"/>
      <c r="F23" s="41"/>
      <c r="G23" s="2">
        <f t="shared" si="0"/>
        <v>110</v>
      </c>
    </row>
    <row r="24" spans="1:7" x14ac:dyDescent="0.25">
      <c r="A24" s="9"/>
      <c r="B24" s="10"/>
      <c r="C24" s="10"/>
      <c r="D24" s="11"/>
      <c r="E24" s="41"/>
      <c r="F24" s="41"/>
      <c r="G24" s="2">
        <f t="shared" si="0"/>
        <v>110</v>
      </c>
    </row>
    <row r="25" spans="1:7" x14ac:dyDescent="0.25">
      <c r="A25" s="9"/>
      <c r="B25" s="10"/>
      <c r="C25" s="10"/>
      <c r="D25" s="11"/>
      <c r="E25" s="41"/>
      <c r="F25" s="41"/>
      <c r="G25" s="2">
        <f t="shared" si="0"/>
        <v>110</v>
      </c>
    </row>
    <row r="26" spans="1:7" x14ac:dyDescent="0.25">
      <c r="A26" s="9"/>
      <c r="B26" s="10"/>
      <c r="C26" s="10"/>
      <c r="D26" s="11"/>
      <c r="E26" s="41"/>
      <c r="F26" s="41"/>
      <c r="G26" s="2">
        <f t="shared" si="0"/>
        <v>110</v>
      </c>
    </row>
    <row r="27" spans="1:7" x14ac:dyDescent="0.25">
      <c r="A27" s="9"/>
      <c r="B27" s="10"/>
      <c r="C27" s="10"/>
      <c r="D27" s="11"/>
      <c r="E27" s="41"/>
      <c r="F27" s="41"/>
      <c r="G27" s="2">
        <f t="shared" si="0"/>
        <v>110</v>
      </c>
    </row>
    <row r="28" spans="1:7" x14ac:dyDescent="0.25">
      <c r="A28" s="9"/>
      <c r="B28" s="10"/>
      <c r="C28" s="10"/>
      <c r="D28" s="11"/>
      <c r="E28" s="41"/>
      <c r="F28" s="41"/>
      <c r="G28" s="2">
        <f t="shared" si="0"/>
        <v>110</v>
      </c>
    </row>
    <row r="29" spans="1:7" x14ac:dyDescent="0.25">
      <c r="A29" s="9"/>
      <c r="B29" s="10"/>
      <c r="C29" s="10"/>
      <c r="D29" s="11"/>
      <c r="E29" s="41"/>
      <c r="F29" s="41"/>
      <c r="G29" s="2">
        <f t="shared" si="0"/>
        <v>110</v>
      </c>
    </row>
    <row r="30" spans="1:7" x14ac:dyDescent="0.25">
      <c r="A30" s="9"/>
      <c r="B30" s="10"/>
      <c r="C30" s="10"/>
      <c r="D30" s="11"/>
      <c r="E30" s="41"/>
      <c r="F30" s="41"/>
      <c r="G30" s="2">
        <f t="shared" si="0"/>
        <v>110</v>
      </c>
    </row>
    <row r="31" spans="1:7" x14ac:dyDescent="0.25">
      <c r="A31" s="9"/>
      <c r="B31" s="10"/>
      <c r="C31" s="10"/>
      <c r="D31" s="11"/>
      <c r="E31" s="41"/>
      <c r="F31" s="41"/>
      <c r="G31" s="2">
        <f t="shared" si="0"/>
        <v>110</v>
      </c>
    </row>
    <row r="32" spans="1:7" x14ac:dyDescent="0.25">
      <c r="A32" s="9"/>
      <c r="B32" s="10"/>
      <c r="C32" s="10"/>
      <c r="D32" s="11"/>
      <c r="E32" s="41"/>
      <c r="F32" s="41"/>
      <c r="G32" s="2">
        <f t="shared" si="0"/>
        <v>110</v>
      </c>
    </row>
    <row r="33" spans="1:14" x14ac:dyDescent="0.25">
      <c r="A33" s="9"/>
      <c r="B33" s="10"/>
      <c r="C33" s="10"/>
      <c r="D33" s="11"/>
      <c r="E33" s="41"/>
      <c r="F33" s="41"/>
      <c r="G33" s="2">
        <f t="shared" si="0"/>
        <v>110</v>
      </c>
    </row>
    <row r="34" spans="1:14" x14ac:dyDescent="0.25">
      <c r="A34" s="9"/>
      <c r="B34" s="10"/>
      <c r="C34" s="10"/>
      <c r="D34" s="11"/>
      <c r="E34" s="41"/>
      <c r="F34" s="41"/>
      <c r="G34" s="2">
        <f t="shared" si="0"/>
        <v>110</v>
      </c>
    </row>
    <row r="35" spans="1:14" x14ac:dyDescent="0.25">
      <c r="A35" s="9"/>
      <c r="B35" s="10"/>
      <c r="C35" s="10"/>
      <c r="D35" s="11"/>
      <c r="E35" s="41"/>
      <c r="F35" s="41"/>
      <c r="G35" s="2">
        <f t="shared" si="0"/>
        <v>110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110</v>
      </c>
      <c r="I37" s="29">
        <f>LARGE(F4:F34,1)</f>
        <v>36</v>
      </c>
      <c r="J37" s="29">
        <f>LARGE(F4:F34,2)</f>
        <v>30</v>
      </c>
      <c r="K37" s="29">
        <f>LARGE(F4:F34,3)</f>
        <v>27</v>
      </c>
      <c r="L37" s="29">
        <f>LARGE(F4:F34,4)</f>
        <v>17</v>
      </c>
      <c r="M37" s="29">
        <f>LARGE(F4:F34,5)</f>
        <v>0</v>
      </c>
      <c r="N37" s="29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Portuguese International Amateur" display="http://www.wagr.com/en/Women Events/Event detail.aspx?event=6553&amp;ismens=False"/>
    <hyperlink ref="A5" r:id="rId2" tooltip="Copa Andalucia" display="http://www.wagr.com/en/Women Events/Event detail.aspx?event=6580&amp;ismens=False"/>
    <hyperlink ref="A6" r:id="rId3" tooltip="Spanish Ladies" display="http://www.wagr.com/en/Women Events/Event detail.aspx?event=6615&amp;ismens=False"/>
    <hyperlink ref="A7" r:id="rId4" tooltip="European Nations Cup Individual" display="http://www.wagr.com/en/Women Events/Event detail.aspx?event=6640&amp;ismens=False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H4" sqref="H4"/>
    </sheetView>
  </sheetViews>
  <sheetFormatPr baseColWidth="10" defaultRowHeight="15" x14ac:dyDescent="0.25"/>
  <cols>
    <col min="6" max="6" width="11.42578125" style="1"/>
  </cols>
  <sheetData>
    <row r="1" spans="1:15" ht="15" customHeight="1" x14ac:dyDescent="0.25">
      <c r="A1" s="270" t="s">
        <v>81</v>
      </c>
      <c r="B1" s="270"/>
      <c r="C1" s="270"/>
      <c r="D1" s="270"/>
      <c r="E1" s="270"/>
      <c r="F1" s="270"/>
      <c r="G1" s="270"/>
    </row>
    <row r="2" spans="1:15" ht="15" customHeight="1" x14ac:dyDescent="0.25">
      <c r="A2" s="270"/>
      <c r="B2" s="270"/>
      <c r="C2" s="270"/>
      <c r="D2" s="270"/>
      <c r="E2" s="270"/>
      <c r="F2" s="270"/>
      <c r="G2" s="270"/>
    </row>
    <row r="3" spans="1:15" x14ac:dyDescent="0.25">
      <c r="A3" s="283" t="s">
        <v>1</v>
      </c>
      <c r="B3" s="283"/>
      <c r="C3" s="283"/>
      <c r="D3" s="283"/>
      <c r="E3" s="15" t="s">
        <v>2</v>
      </c>
      <c r="F3" s="202" t="s">
        <v>3</v>
      </c>
      <c r="G3" s="5" t="s">
        <v>4</v>
      </c>
    </row>
    <row r="4" spans="1:15" ht="15" customHeight="1" x14ac:dyDescent="0.25">
      <c r="A4" s="289"/>
      <c r="B4" s="289"/>
      <c r="C4" s="289"/>
      <c r="D4" s="290"/>
      <c r="E4" s="38"/>
      <c r="F4" s="37">
        <v>0</v>
      </c>
      <c r="G4" s="2">
        <f>SUM(F4)</f>
        <v>0</v>
      </c>
    </row>
    <row r="5" spans="1:15" ht="15" customHeight="1" x14ac:dyDescent="0.25">
      <c r="A5" s="291"/>
      <c r="B5" s="291"/>
      <c r="C5" s="291"/>
      <c r="D5" s="292"/>
      <c r="E5" s="38"/>
      <c r="F5" s="37">
        <v>0</v>
      </c>
      <c r="G5" s="2">
        <f t="shared" ref="G5:G35" si="0">SUM(G4,F5)</f>
        <v>0</v>
      </c>
      <c r="M5" s="16"/>
      <c r="N5" s="16"/>
      <c r="O5" s="16"/>
    </row>
    <row r="6" spans="1:15" ht="15" customHeight="1" x14ac:dyDescent="0.25">
      <c r="A6" s="293"/>
      <c r="B6" s="293"/>
      <c r="C6" s="293"/>
      <c r="D6" s="293"/>
      <c r="E6" s="38"/>
      <c r="F6" s="37">
        <v>0</v>
      </c>
      <c r="G6" s="2">
        <f t="shared" si="0"/>
        <v>0</v>
      </c>
      <c r="I6" s="125"/>
      <c r="J6" s="130"/>
      <c r="K6" s="125"/>
    </row>
    <row r="7" spans="1:15" ht="15" customHeight="1" x14ac:dyDescent="0.25">
      <c r="A7" s="293"/>
      <c r="B7" s="293"/>
      <c r="C7" s="293"/>
      <c r="D7" s="293"/>
      <c r="E7" s="38"/>
      <c r="F7" s="37">
        <v>0</v>
      </c>
      <c r="G7" s="2">
        <f t="shared" si="0"/>
        <v>0</v>
      </c>
    </row>
    <row r="8" spans="1:15" x14ac:dyDescent="0.25">
      <c r="A8" s="294"/>
      <c r="B8" s="294"/>
      <c r="C8" s="294"/>
      <c r="D8" s="294"/>
      <c r="E8" s="2"/>
      <c r="F8" s="41">
        <v>0</v>
      </c>
      <c r="G8" s="2">
        <f t="shared" si="0"/>
        <v>0</v>
      </c>
    </row>
    <row r="9" spans="1:15" x14ac:dyDescent="0.25">
      <c r="A9" s="293"/>
      <c r="B9" s="293"/>
      <c r="C9" s="293"/>
      <c r="D9" s="293"/>
      <c r="E9" s="69"/>
      <c r="F9" s="41">
        <v>0</v>
      </c>
      <c r="G9" s="2">
        <f t="shared" si="0"/>
        <v>0</v>
      </c>
      <c r="I9" s="35"/>
      <c r="J9" s="40"/>
      <c r="K9" s="35"/>
    </row>
    <row r="10" spans="1:15" x14ac:dyDescent="0.25">
      <c r="A10" s="294"/>
      <c r="B10" s="294"/>
      <c r="C10" s="294"/>
      <c r="D10" s="294"/>
      <c r="E10" s="2"/>
      <c r="F10" s="41">
        <v>0</v>
      </c>
      <c r="G10" s="2">
        <f t="shared" si="0"/>
        <v>0</v>
      </c>
    </row>
    <row r="11" spans="1:15" x14ac:dyDescent="0.25">
      <c r="A11" s="285"/>
      <c r="B11" s="285"/>
      <c r="C11" s="285"/>
      <c r="D11" s="286"/>
      <c r="E11" s="2"/>
      <c r="F11" s="41">
        <v>0</v>
      </c>
      <c r="G11" s="2">
        <f t="shared" si="0"/>
        <v>0</v>
      </c>
    </row>
    <row r="12" spans="1:15" x14ac:dyDescent="0.25">
      <c r="A12" s="285"/>
      <c r="B12" s="285"/>
      <c r="C12" s="285"/>
      <c r="D12" s="286"/>
      <c r="E12" s="2"/>
      <c r="F12" s="41"/>
      <c r="G12" s="2">
        <f t="shared" si="0"/>
        <v>0</v>
      </c>
    </row>
    <row r="13" spans="1:15" x14ac:dyDescent="0.25">
      <c r="A13" s="285"/>
      <c r="B13" s="285"/>
      <c r="C13" s="285"/>
      <c r="D13" s="286"/>
      <c r="E13" s="2"/>
      <c r="F13" s="41"/>
      <c r="G13" s="2">
        <f t="shared" si="0"/>
        <v>0</v>
      </c>
    </row>
    <row r="14" spans="1:15" x14ac:dyDescent="0.25">
      <c r="A14" s="285"/>
      <c r="B14" s="285"/>
      <c r="C14" s="285"/>
      <c r="D14" s="286"/>
      <c r="E14" s="2"/>
      <c r="F14" s="41"/>
      <c r="G14" s="2">
        <f t="shared" si="0"/>
        <v>0</v>
      </c>
    </row>
    <row r="15" spans="1:15" x14ac:dyDescent="0.25">
      <c r="A15" s="285"/>
      <c r="B15" s="285"/>
      <c r="C15" s="285"/>
      <c r="D15" s="286"/>
      <c r="E15" s="2"/>
      <c r="F15" s="41"/>
      <c r="G15" s="2">
        <f t="shared" si="0"/>
        <v>0</v>
      </c>
    </row>
    <row r="16" spans="1:15" x14ac:dyDescent="0.25">
      <c r="A16" s="285"/>
      <c r="B16" s="285"/>
      <c r="C16" s="285"/>
      <c r="D16" s="286"/>
      <c r="E16" s="2"/>
      <c r="F16" s="41"/>
      <c r="G16" s="2">
        <f t="shared" si="0"/>
        <v>0</v>
      </c>
    </row>
    <row r="17" spans="1:7" x14ac:dyDescent="0.25">
      <c r="A17" s="285"/>
      <c r="B17" s="285"/>
      <c r="C17" s="285"/>
      <c r="D17" s="286"/>
      <c r="E17" s="2"/>
      <c r="F17" s="41"/>
      <c r="G17" s="2">
        <f t="shared" si="0"/>
        <v>0</v>
      </c>
    </row>
    <row r="18" spans="1:7" x14ac:dyDescent="0.25">
      <c r="A18" s="285"/>
      <c r="B18" s="285"/>
      <c r="C18" s="285"/>
      <c r="D18" s="286"/>
      <c r="E18" s="2"/>
      <c r="F18" s="41"/>
      <c r="G18" s="2">
        <f t="shared" si="0"/>
        <v>0</v>
      </c>
    </row>
    <row r="19" spans="1:7" x14ac:dyDescent="0.25">
      <c r="A19" s="285"/>
      <c r="B19" s="285"/>
      <c r="C19" s="285"/>
      <c r="D19" s="286"/>
      <c r="E19" s="2"/>
      <c r="F19" s="41"/>
      <c r="G19" s="2">
        <f t="shared" si="0"/>
        <v>0</v>
      </c>
    </row>
    <row r="20" spans="1:7" x14ac:dyDescent="0.25">
      <c r="A20" s="285"/>
      <c r="B20" s="285"/>
      <c r="C20" s="285"/>
      <c r="D20" s="286"/>
      <c r="E20" s="2"/>
      <c r="F20" s="41"/>
      <c r="G20" s="2">
        <f t="shared" si="0"/>
        <v>0</v>
      </c>
    </row>
    <row r="21" spans="1:7" x14ac:dyDescent="0.25">
      <c r="A21" s="285"/>
      <c r="B21" s="285"/>
      <c r="C21" s="285"/>
      <c r="D21" s="286"/>
      <c r="E21" s="2"/>
      <c r="F21" s="41"/>
      <c r="G21" s="2">
        <f t="shared" si="0"/>
        <v>0</v>
      </c>
    </row>
    <row r="22" spans="1:7" x14ac:dyDescent="0.25">
      <c r="A22" s="285"/>
      <c r="B22" s="285"/>
      <c r="C22" s="285"/>
      <c r="D22" s="286"/>
      <c r="E22" s="2"/>
      <c r="F22" s="41"/>
      <c r="G22" s="2">
        <f t="shared" si="0"/>
        <v>0</v>
      </c>
    </row>
    <row r="23" spans="1:7" x14ac:dyDescent="0.25">
      <c r="A23" s="285"/>
      <c r="B23" s="285"/>
      <c r="C23" s="285"/>
      <c r="D23" s="286"/>
      <c r="E23" s="2"/>
      <c r="F23" s="41"/>
      <c r="G23" s="2">
        <f t="shared" si="0"/>
        <v>0</v>
      </c>
    </row>
    <row r="24" spans="1:7" x14ac:dyDescent="0.25">
      <c r="A24" s="285"/>
      <c r="B24" s="285"/>
      <c r="C24" s="285"/>
      <c r="D24" s="286"/>
      <c r="E24" s="2"/>
      <c r="F24" s="41"/>
      <c r="G24" s="2">
        <f t="shared" si="0"/>
        <v>0</v>
      </c>
    </row>
    <row r="25" spans="1:7" x14ac:dyDescent="0.25">
      <c r="A25" s="285"/>
      <c r="B25" s="285"/>
      <c r="C25" s="285"/>
      <c r="D25" s="286"/>
      <c r="E25" s="2"/>
      <c r="F25" s="41"/>
      <c r="G25" s="2">
        <f t="shared" si="0"/>
        <v>0</v>
      </c>
    </row>
    <row r="26" spans="1:7" x14ac:dyDescent="0.25">
      <c r="A26" s="285"/>
      <c r="B26" s="285"/>
      <c r="C26" s="285"/>
      <c r="D26" s="286"/>
      <c r="E26" s="2"/>
      <c r="F26" s="41"/>
      <c r="G26" s="2">
        <f t="shared" si="0"/>
        <v>0</v>
      </c>
    </row>
    <row r="27" spans="1:7" x14ac:dyDescent="0.25">
      <c r="A27" s="285"/>
      <c r="B27" s="285"/>
      <c r="C27" s="285"/>
      <c r="D27" s="286"/>
      <c r="E27" s="2"/>
      <c r="F27" s="41"/>
      <c r="G27" s="2">
        <f t="shared" si="0"/>
        <v>0</v>
      </c>
    </row>
    <row r="28" spans="1:7" x14ac:dyDescent="0.25">
      <c r="A28" s="285"/>
      <c r="B28" s="285"/>
      <c r="C28" s="285"/>
      <c r="D28" s="286"/>
      <c r="E28" s="2"/>
      <c r="F28" s="41"/>
      <c r="G28" s="2">
        <f t="shared" si="0"/>
        <v>0</v>
      </c>
    </row>
    <row r="29" spans="1:7" x14ac:dyDescent="0.25">
      <c r="A29" s="285"/>
      <c r="B29" s="285"/>
      <c r="C29" s="285"/>
      <c r="D29" s="286"/>
      <c r="E29" s="2"/>
      <c r="F29" s="41"/>
      <c r="G29" s="2">
        <f t="shared" si="0"/>
        <v>0</v>
      </c>
    </row>
    <row r="30" spans="1:7" x14ac:dyDescent="0.25">
      <c r="A30" s="285"/>
      <c r="B30" s="285"/>
      <c r="C30" s="285"/>
      <c r="D30" s="286"/>
      <c r="E30" s="2"/>
      <c r="F30" s="41"/>
      <c r="G30" s="2">
        <f t="shared" si="0"/>
        <v>0</v>
      </c>
    </row>
    <row r="31" spans="1:7" x14ac:dyDescent="0.25">
      <c r="A31" s="285"/>
      <c r="B31" s="285"/>
      <c r="C31" s="285"/>
      <c r="D31" s="286"/>
      <c r="E31" s="2"/>
      <c r="F31" s="41"/>
      <c r="G31" s="2">
        <f t="shared" si="0"/>
        <v>0</v>
      </c>
    </row>
    <row r="32" spans="1:7" x14ac:dyDescent="0.25">
      <c r="A32" s="285"/>
      <c r="B32" s="285"/>
      <c r="C32" s="285"/>
      <c r="D32" s="286"/>
      <c r="E32" s="2"/>
      <c r="F32" s="41"/>
      <c r="G32" s="2">
        <f t="shared" si="0"/>
        <v>0</v>
      </c>
    </row>
    <row r="33" spans="1:14" x14ac:dyDescent="0.25">
      <c r="A33" s="285"/>
      <c r="B33" s="285"/>
      <c r="C33" s="285"/>
      <c r="D33" s="286"/>
      <c r="E33" s="2"/>
      <c r="F33" s="41"/>
      <c r="G33" s="2">
        <f t="shared" si="0"/>
        <v>0</v>
      </c>
    </row>
    <row r="34" spans="1:14" x14ac:dyDescent="0.25">
      <c r="A34" s="285"/>
      <c r="B34" s="285"/>
      <c r="C34" s="285"/>
      <c r="D34" s="286"/>
      <c r="E34" s="2"/>
      <c r="F34" s="41"/>
      <c r="G34" s="2">
        <f t="shared" si="0"/>
        <v>0</v>
      </c>
    </row>
    <row r="35" spans="1:14" x14ac:dyDescent="0.25">
      <c r="A35" s="285"/>
      <c r="B35" s="285"/>
      <c r="C35" s="285"/>
      <c r="D35" s="286"/>
      <c r="E35" s="2"/>
      <c r="F35" s="41"/>
      <c r="G35" s="2">
        <f t="shared" si="0"/>
        <v>0</v>
      </c>
    </row>
    <row r="36" spans="1:14" x14ac:dyDescent="0.25">
      <c r="A36" s="285"/>
      <c r="B36" s="285"/>
      <c r="C36" s="285"/>
      <c r="D36" s="286"/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36">
    <mergeCell ref="A16:D16"/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28:D28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35:D35"/>
    <mergeCell ref="A36:D36"/>
    <mergeCell ref="A29:D29"/>
    <mergeCell ref="A30:D30"/>
    <mergeCell ref="A31:D31"/>
    <mergeCell ref="A32:D32"/>
    <mergeCell ref="A33:D33"/>
    <mergeCell ref="A34:D3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sqref="A1:G2"/>
    </sheetView>
  </sheetViews>
  <sheetFormatPr baseColWidth="10" defaultRowHeight="15" x14ac:dyDescent="0.25"/>
  <sheetData>
    <row r="1" spans="1:16" ht="15" customHeight="1" x14ac:dyDescent="0.25">
      <c r="A1" s="270" t="s">
        <v>80</v>
      </c>
      <c r="B1" s="270"/>
      <c r="C1" s="270"/>
      <c r="D1" s="270"/>
      <c r="E1" s="270"/>
      <c r="F1" s="270"/>
      <c r="G1" s="270"/>
    </row>
    <row r="2" spans="1:16" ht="15" customHeight="1" x14ac:dyDescent="0.25">
      <c r="A2" s="270"/>
      <c r="B2" s="270"/>
      <c r="C2" s="270"/>
      <c r="D2" s="270"/>
      <c r="E2" s="270"/>
      <c r="F2" s="270"/>
      <c r="G2" s="270"/>
    </row>
    <row r="3" spans="1:16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6" ht="15" customHeight="1" x14ac:dyDescent="0.25">
      <c r="A4" s="274" t="s">
        <v>297</v>
      </c>
      <c r="B4" s="274"/>
      <c r="C4" s="274"/>
      <c r="D4" s="275"/>
      <c r="E4" s="38" t="s">
        <v>296</v>
      </c>
      <c r="F4" s="37">
        <v>43.5</v>
      </c>
      <c r="G4" s="2">
        <f>SUM(F4)</f>
        <v>43.5</v>
      </c>
    </row>
    <row r="5" spans="1:16" ht="15" customHeight="1" x14ac:dyDescent="0.25">
      <c r="A5" s="274" t="s">
        <v>299</v>
      </c>
      <c r="B5" s="274"/>
      <c r="C5" s="274"/>
      <c r="D5" s="275"/>
      <c r="E5" s="38" t="s">
        <v>298</v>
      </c>
      <c r="F5" s="37">
        <v>14</v>
      </c>
      <c r="G5" s="2">
        <f t="shared" ref="G5:G35" si="0">SUM(G4,F5)</f>
        <v>57.5</v>
      </c>
    </row>
    <row r="6" spans="1:16" ht="15" customHeight="1" x14ac:dyDescent="0.25">
      <c r="A6" s="274" t="s">
        <v>308</v>
      </c>
      <c r="B6" s="274"/>
      <c r="C6" s="274"/>
      <c r="D6" s="275"/>
      <c r="E6" s="38" t="s">
        <v>307</v>
      </c>
      <c r="F6" s="37">
        <v>52</v>
      </c>
      <c r="G6" s="2">
        <f t="shared" si="0"/>
        <v>109.5</v>
      </c>
    </row>
    <row r="7" spans="1:16" ht="15" customHeight="1" x14ac:dyDescent="0.25">
      <c r="A7" s="274" t="s">
        <v>312</v>
      </c>
      <c r="B7" s="274"/>
      <c r="C7" s="274"/>
      <c r="D7" s="275"/>
      <c r="E7" s="38" t="s">
        <v>310</v>
      </c>
      <c r="F7" s="37">
        <v>34.5</v>
      </c>
      <c r="G7" s="2">
        <f t="shared" si="0"/>
        <v>144</v>
      </c>
    </row>
    <row r="8" spans="1:16" x14ac:dyDescent="0.25">
      <c r="A8" s="274" t="s">
        <v>327</v>
      </c>
      <c r="B8" s="274"/>
      <c r="C8" s="274"/>
      <c r="D8" s="275"/>
      <c r="E8" s="38" t="s">
        <v>326</v>
      </c>
      <c r="F8" s="41">
        <v>19</v>
      </c>
      <c r="G8" s="2">
        <f t="shared" si="0"/>
        <v>163</v>
      </c>
    </row>
    <row r="9" spans="1:16" x14ac:dyDescent="0.25">
      <c r="A9" s="274" t="s">
        <v>334</v>
      </c>
      <c r="B9" s="274"/>
      <c r="C9" s="274"/>
      <c r="D9" s="275"/>
      <c r="E9" s="38" t="s">
        <v>333</v>
      </c>
      <c r="F9" s="41">
        <v>40</v>
      </c>
      <c r="G9" s="2">
        <f t="shared" si="0"/>
        <v>203</v>
      </c>
    </row>
    <row r="10" spans="1:16" x14ac:dyDescent="0.25">
      <c r="A10" s="274" t="s">
        <v>342</v>
      </c>
      <c r="B10" s="274"/>
      <c r="C10" s="274"/>
      <c r="D10" s="275"/>
      <c r="E10" s="38" t="s">
        <v>341</v>
      </c>
      <c r="F10" s="41">
        <v>26</v>
      </c>
      <c r="G10" s="2">
        <f t="shared" si="0"/>
        <v>229</v>
      </c>
    </row>
    <row r="11" spans="1:16" x14ac:dyDescent="0.25">
      <c r="A11" s="274" t="s">
        <v>358</v>
      </c>
      <c r="B11" s="274"/>
      <c r="C11" s="274"/>
      <c r="D11" s="275"/>
      <c r="E11" s="52" t="s">
        <v>355</v>
      </c>
      <c r="F11" s="37">
        <v>35.5</v>
      </c>
      <c r="G11" s="2">
        <f t="shared" si="0"/>
        <v>264.5</v>
      </c>
    </row>
    <row r="12" spans="1:16" x14ac:dyDescent="0.25">
      <c r="A12" s="218"/>
      <c r="B12" s="191"/>
      <c r="C12" s="191"/>
      <c r="D12" s="192"/>
      <c r="E12" s="38"/>
      <c r="F12" s="37"/>
      <c r="G12" s="2">
        <f t="shared" si="0"/>
        <v>264.5</v>
      </c>
    </row>
    <row r="13" spans="1:16" x14ac:dyDescent="0.25">
      <c r="A13" s="218"/>
      <c r="B13" s="191"/>
      <c r="C13" s="191"/>
      <c r="D13" s="192"/>
      <c r="E13" s="2"/>
      <c r="F13" s="41"/>
      <c r="G13" s="2">
        <f t="shared" si="0"/>
        <v>264.5</v>
      </c>
    </row>
    <row r="14" spans="1:16" x14ac:dyDescent="0.25">
      <c r="A14" s="218"/>
      <c r="B14" s="191"/>
      <c r="C14" s="191"/>
      <c r="D14" s="192"/>
      <c r="E14" s="2"/>
      <c r="F14" s="41"/>
      <c r="G14" s="2">
        <f t="shared" si="0"/>
        <v>264.5</v>
      </c>
      <c r="K14" s="163"/>
      <c r="L14" s="163"/>
      <c r="M14" s="163"/>
      <c r="N14" s="163"/>
      <c r="O14" s="163"/>
      <c r="P14" s="163"/>
    </row>
    <row r="15" spans="1:16" ht="18" customHeight="1" x14ac:dyDescent="0.25">
      <c r="A15" s="218"/>
      <c r="B15" s="191"/>
      <c r="C15" s="191"/>
      <c r="D15" s="192"/>
      <c r="E15" s="145"/>
      <c r="F15" s="146"/>
      <c r="G15" s="2">
        <f>SUM(G14,P15)</f>
        <v>264.5</v>
      </c>
      <c r="K15" s="166"/>
      <c r="L15" s="166"/>
      <c r="M15" s="166"/>
      <c r="N15" s="166"/>
      <c r="O15" s="164"/>
      <c r="P15" s="165"/>
    </row>
    <row r="16" spans="1:16" ht="16.5" customHeight="1" x14ac:dyDescent="0.25">
      <c r="A16" s="218"/>
      <c r="B16" s="191"/>
      <c r="C16" s="191"/>
      <c r="D16" s="192"/>
      <c r="E16" s="145"/>
      <c r="F16" s="146"/>
      <c r="G16" s="2">
        <f>SUM(G15,P16)</f>
        <v>264.5</v>
      </c>
      <c r="K16" s="166"/>
      <c r="L16" s="166"/>
      <c r="M16" s="166"/>
      <c r="N16" s="166"/>
      <c r="O16" s="164"/>
      <c r="P16" s="165"/>
    </row>
    <row r="17" spans="1:16" ht="15.75" customHeight="1" x14ac:dyDescent="0.25">
      <c r="A17" s="218"/>
      <c r="B17" s="191"/>
      <c r="C17" s="191"/>
      <c r="D17" s="192"/>
      <c r="E17" s="145"/>
      <c r="F17" s="146"/>
      <c r="G17" s="147">
        <f>SUM(G16,P17)</f>
        <v>264.5</v>
      </c>
      <c r="K17" s="166"/>
      <c r="L17" s="166"/>
      <c r="M17" s="166"/>
      <c r="N17" s="166"/>
      <c r="O17" s="164"/>
      <c r="P17" s="165"/>
    </row>
    <row r="18" spans="1:16" x14ac:dyDescent="0.25">
      <c r="A18" s="218"/>
      <c r="B18" s="191"/>
      <c r="C18" s="191"/>
      <c r="D18" s="192"/>
      <c r="E18" s="147"/>
      <c r="F18" s="170"/>
      <c r="G18" s="2">
        <f t="shared" si="0"/>
        <v>264.5</v>
      </c>
      <c r="H18" s="125"/>
      <c r="I18" s="130"/>
      <c r="J18" s="125"/>
    </row>
    <row r="19" spans="1:16" x14ac:dyDescent="0.25">
      <c r="A19" s="9"/>
      <c r="B19" s="66"/>
      <c r="C19" s="66"/>
      <c r="D19" s="67"/>
      <c r="E19" s="2"/>
      <c r="F19" s="2"/>
      <c r="G19" s="2">
        <f t="shared" si="0"/>
        <v>264.5</v>
      </c>
    </row>
    <row r="20" spans="1:16" x14ac:dyDescent="0.25">
      <c r="A20" s="9"/>
      <c r="B20" s="66"/>
      <c r="C20" s="66"/>
      <c r="D20" s="67"/>
      <c r="E20" s="2"/>
      <c r="F20" s="2"/>
      <c r="G20" s="2">
        <f t="shared" si="0"/>
        <v>264.5</v>
      </c>
    </row>
    <row r="21" spans="1:16" x14ac:dyDescent="0.25">
      <c r="A21" s="9"/>
      <c r="B21" s="66"/>
      <c r="C21" s="66"/>
      <c r="D21" s="67"/>
      <c r="E21" s="2"/>
      <c r="F21" s="2"/>
      <c r="G21" s="2">
        <f t="shared" si="0"/>
        <v>264.5</v>
      </c>
    </row>
    <row r="22" spans="1:16" x14ac:dyDescent="0.25">
      <c r="A22" s="9"/>
      <c r="B22" s="66"/>
      <c r="C22" s="66"/>
      <c r="D22" s="67"/>
      <c r="E22" s="2"/>
      <c r="F22" s="2"/>
      <c r="G22" s="2">
        <f t="shared" si="0"/>
        <v>264.5</v>
      </c>
    </row>
    <row r="23" spans="1:16" x14ac:dyDescent="0.25">
      <c r="A23" s="9"/>
      <c r="B23" s="10"/>
      <c r="C23" s="10"/>
      <c r="D23" s="11"/>
      <c r="E23" s="2"/>
      <c r="F23" s="2"/>
      <c r="G23" s="2">
        <f t="shared" si="0"/>
        <v>264.5</v>
      </c>
    </row>
    <row r="24" spans="1:16" x14ac:dyDescent="0.25">
      <c r="A24" s="9"/>
      <c r="B24" s="10"/>
      <c r="C24" s="10"/>
      <c r="D24" s="11"/>
      <c r="E24" s="2"/>
      <c r="F24" s="2"/>
      <c r="G24" s="2">
        <f t="shared" si="0"/>
        <v>264.5</v>
      </c>
    </row>
    <row r="25" spans="1:16" x14ac:dyDescent="0.25">
      <c r="A25" s="9"/>
      <c r="B25" s="10"/>
      <c r="C25" s="10"/>
      <c r="D25" s="11"/>
      <c r="E25" s="2"/>
      <c r="F25" s="2"/>
      <c r="G25" s="2">
        <f t="shared" si="0"/>
        <v>264.5</v>
      </c>
    </row>
    <row r="26" spans="1:16" x14ac:dyDescent="0.25">
      <c r="A26" s="9"/>
      <c r="B26" s="10"/>
      <c r="C26" s="10"/>
      <c r="D26" s="11"/>
      <c r="E26" s="2"/>
      <c r="F26" s="2"/>
      <c r="G26" s="2">
        <f t="shared" si="0"/>
        <v>264.5</v>
      </c>
    </row>
    <row r="27" spans="1:16" x14ac:dyDescent="0.25">
      <c r="A27" s="9"/>
      <c r="B27" s="10"/>
      <c r="C27" s="10"/>
      <c r="D27" s="11"/>
      <c r="E27" s="2"/>
      <c r="F27" s="2"/>
      <c r="G27" s="2">
        <f t="shared" si="0"/>
        <v>264.5</v>
      </c>
    </row>
    <row r="28" spans="1:16" x14ac:dyDescent="0.25">
      <c r="A28" s="9"/>
      <c r="B28" s="10"/>
      <c r="C28" s="10"/>
      <c r="D28" s="11"/>
      <c r="E28" s="2"/>
      <c r="F28" s="2"/>
      <c r="G28" s="2">
        <f t="shared" si="0"/>
        <v>264.5</v>
      </c>
    </row>
    <row r="29" spans="1:16" x14ac:dyDescent="0.25">
      <c r="A29" s="9"/>
      <c r="B29" s="10"/>
      <c r="C29" s="10"/>
      <c r="D29" s="11"/>
      <c r="E29" s="2"/>
      <c r="F29" s="2"/>
      <c r="G29" s="2">
        <f t="shared" si="0"/>
        <v>264.5</v>
      </c>
    </row>
    <row r="30" spans="1:16" x14ac:dyDescent="0.25">
      <c r="A30" s="9"/>
      <c r="B30" s="10"/>
      <c r="C30" s="10"/>
      <c r="D30" s="11"/>
      <c r="E30" s="2"/>
      <c r="F30" s="2"/>
      <c r="G30" s="2">
        <f t="shared" si="0"/>
        <v>264.5</v>
      </c>
    </row>
    <row r="31" spans="1:16" x14ac:dyDescent="0.25">
      <c r="A31" s="9"/>
      <c r="B31" s="10"/>
      <c r="C31" s="10"/>
      <c r="D31" s="11"/>
      <c r="E31" s="2"/>
      <c r="F31" s="2"/>
      <c r="G31" s="2">
        <f t="shared" si="0"/>
        <v>264.5</v>
      </c>
    </row>
    <row r="32" spans="1:16" x14ac:dyDescent="0.25">
      <c r="A32" s="9"/>
      <c r="B32" s="10"/>
      <c r="C32" s="10"/>
      <c r="D32" s="11"/>
      <c r="E32" s="2"/>
      <c r="F32" s="2"/>
      <c r="G32" s="2">
        <f t="shared" si="0"/>
        <v>264.5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264.5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264.5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264.5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205.5</v>
      </c>
      <c r="I37" s="29">
        <f>LARGE(F4:F34,1)</f>
        <v>52</v>
      </c>
      <c r="J37" s="29">
        <f>LARGE(F4:F34,2)</f>
        <v>43.5</v>
      </c>
      <c r="K37" s="29">
        <f>LARGE(F4:F34,3)</f>
        <v>40</v>
      </c>
      <c r="L37" s="29">
        <f>LARGE(F4:F34,4)</f>
        <v>35.5</v>
      </c>
      <c r="M37" s="29">
        <f>LARGE(F4:F34,5)</f>
        <v>34.5</v>
      </c>
      <c r="N37" s="18"/>
    </row>
  </sheetData>
  <mergeCells count="11">
    <mergeCell ref="A1:G2"/>
    <mergeCell ref="A3:D3"/>
    <mergeCell ref="A4:D4"/>
    <mergeCell ref="A37:F37"/>
    <mergeCell ref="A5:D5"/>
    <mergeCell ref="A6:D6"/>
    <mergeCell ref="A7:D7"/>
    <mergeCell ref="A8:D8"/>
    <mergeCell ref="A9:D9"/>
    <mergeCell ref="A10:D10"/>
    <mergeCell ref="A11:D11"/>
  </mergeCells>
  <hyperlinks>
    <hyperlink ref="A4" r:id="rId1" tooltip="Lake Macquarie Amateur" display="http://www.wagr.com/en/Women Events/Event detail.aspx?event=6508&amp;ismens=False"/>
    <hyperlink ref="A5" r:id="rId2" tooltip="Australian Amateur" display="http://www.wagr.com/en/Women Events/Event detail.aspx?event=6523&amp;ismens=False"/>
    <hyperlink ref="A6" r:id="rId3" tooltip="Portuguese International Amateur" display="http://www.wagr.com/en/Women Events/Event detail.aspx?event=6553&amp;ismens=False"/>
    <hyperlink ref="A7" r:id="rId4" tooltip="Copa Andalucia" display="http://www.wagr.com/en/Women Events/Event detail.aspx?event=6580&amp;ismens=False"/>
    <hyperlink ref="A8" r:id="rId5" tooltip="Spanish Ladies" display="http://www.wagr.com/en/Women Events/Event detail.aspx?event=6615&amp;ismens=False"/>
    <hyperlink ref="A9" r:id="rId6" tooltip="European Nations Cup Individual" display="http://www.wagr.com/en/Women Events/Event detail.aspx?event=6640&amp;ismens=False"/>
    <hyperlink ref="A10" r:id="rId7" tooltip="Campeonato de Madrid" display="http://www.wagr.com/en/Women Events/Event detail.aspx?event=6668&amp;ismens=False"/>
    <hyperlink ref="A11" r:id="rId8" tooltip="Campeonato de Espana Intercubes" display="http://www.wagr.com/en/Women Events/Event detail.aspx?event=6716&amp;ismens=False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7" sqref="A7:D7"/>
    </sheetView>
  </sheetViews>
  <sheetFormatPr baseColWidth="10" defaultRowHeight="15" x14ac:dyDescent="0.25"/>
  <sheetData>
    <row r="1" spans="1:14" ht="15" customHeight="1" x14ac:dyDescent="0.25">
      <c r="A1" s="270" t="s">
        <v>85</v>
      </c>
      <c r="B1" s="270"/>
      <c r="C1" s="270"/>
      <c r="D1" s="270"/>
      <c r="E1" s="270"/>
      <c r="F1" s="270"/>
      <c r="G1" s="270"/>
    </row>
    <row r="2" spans="1:14" ht="15" customHeight="1" x14ac:dyDescent="0.25">
      <c r="A2" s="270"/>
      <c r="B2" s="270"/>
      <c r="C2" s="270"/>
      <c r="D2" s="270"/>
      <c r="E2" s="270"/>
      <c r="F2" s="270"/>
      <c r="G2" s="270"/>
    </row>
    <row r="3" spans="1:14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4" ht="15" customHeight="1" x14ac:dyDescent="0.25">
      <c r="A4" s="279" t="s">
        <v>311</v>
      </c>
      <c r="B4" s="279"/>
      <c r="C4" s="279"/>
      <c r="D4" s="279"/>
      <c r="E4" s="52" t="s">
        <v>310</v>
      </c>
      <c r="F4" s="37">
        <v>37.299999999999997</v>
      </c>
      <c r="G4" s="2">
        <f>SUM(F4)</f>
        <v>37.299999999999997</v>
      </c>
    </row>
    <row r="5" spans="1:14" ht="15" customHeight="1" x14ac:dyDescent="0.25">
      <c r="A5" s="287" t="s">
        <v>335</v>
      </c>
      <c r="B5" s="287"/>
      <c r="C5" s="287"/>
      <c r="D5" s="288"/>
      <c r="E5" s="38" t="s">
        <v>333</v>
      </c>
      <c r="F5" s="37">
        <v>42.12</v>
      </c>
      <c r="G5" s="2">
        <f t="shared" ref="G5:G35" si="0">SUM(G4,F5)</f>
        <v>79.419999999999987</v>
      </c>
    </row>
    <row r="6" spans="1:14" ht="15" customHeight="1" x14ac:dyDescent="0.25">
      <c r="A6" s="274" t="s">
        <v>356</v>
      </c>
      <c r="B6" s="274"/>
      <c r="C6" s="274"/>
      <c r="D6" s="275"/>
      <c r="E6" s="38" t="s">
        <v>355</v>
      </c>
      <c r="F6" s="37">
        <v>36.5</v>
      </c>
      <c r="G6" s="2">
        <f t="shared" si="0"/>
        <v>115.91999999999999</v>
      </c>
    </row>
    <row r="7" spans="1:14" ht="15" customHeight="1" x14ac:dyDescent="0.25">
      <c r="A7" s="274" t="s">
        <v>365</v>
      </c>
      <c r="B7" s="274"/>
      <c r="C7" s="274"/>
      <c r="D7" s="275"/>
      <c r="E7" s="38" t="s">
        <v>364</v>
      </c>
      <c r="F7" s="37">
        <v>50.5</v>
      </c>
      <c r="G7" s="2">
        <f t="shared" si="0"/>
        <v>166.42</v>
      </c>
    </row>
    <row r="8" spans="1:14" ht="15" customHeight="1" x14ac:dyDescent="0.25">
      <c r="A8" s="56"/>
      <c r="B8" s="56"/>
      <c r="C8" s="56"/>
      <c r="D8" s="57"/>
      <c r="E8" s="38"/>
      <c r="F8" s="37">
        <v>0</v>
      </c>
      <c r="G8" s="2">
        <f t="shared" si="0"/>
        <v>166.42</v>
      </c>
    </row>
    <row r="9" spans="1:14" ht="15" customHeight="1" x14ac:dyDescent="0.25">
      <c r="A9" s="191"/>
      <c r="B9" s="191"/>
      <c r="C9" s="191"/>
      <c r="D9" s="192"/>
      <c r="E9" s="38"/>
      <c r="F9" s="37">
        <v>0</v>
      </c>
      <c r="G9" s="2">
        <f t="shared" si="0"/>
        <v>166.42</v>
      </c>
    </row>
    <row r="10" spans="1:14" ht="15" customHeight="1" x14ac:dyDescent="0.25">
      <c r="A10" s="191"/>
      <c r="B10" s="191"/>
      <c r="C10" s="191"/>
      <c r="D10" s="192"/>
      <c r="E10" s="38"/>
      <c r="F10" s="37"/>
      <c r="G10" s="2">
        <f t="shared" si="0"/>
        <v>166.42</v>
      </c>
    </row>
    <row r="11" spans="1:14" ht="15" customHeight="1" x14ac:dyDescent="0.25">
      <c r="A11" s="191"/>
      <c r="B11" s="191"/>
      <c r="C11" s="191"/>
      <c r="D11" s="192"/>
      <c r="E11" s="2"/>
      <c r="F11" s="37"/>
      <c r="G11" s="2">
        <f>SUM(G10,F11)</f>
        <v>166.42</v>
      </c>
    </row>
    <row r="12" spans="1:14" ht="15" customHeight="1" x14ac:dyDescent="0.25">
      <c r="A12" s="191"/>
      <c r="B12" s="191"/>
      <c r="C12" s="191"/>
      <c r="D12" s="192"/>
      <c r="E12" s="2"/>
      <c r="F12" s="41"/>
      <c r="G12" s="2">
        <f>SUM(G11,F12)</f>
        <v>166.42</v>
      </c>
    </row>
    <row r="13" spans="1:14" ht="15" customHeight="1" x14ac:dyDescent="0.25">
      <c r="A13" s="55"/>
      <c r="B13" s="56"/>
      <c r="C13" s="56"/>
      <c r="D13" s="57"/>
      <c r="E13" s="2"/>
      <c r="F13" s="41"/>
      <c r="G13" s="2">
        <f t="shared" si="0"/>
        <v>166.42</v>
      </c>
    </row>
    <row r="14" spans="1:14" ht="15" customHeight="1" x14ac:dyDescent="0.25">
      <c r="A14" s="55"/>
      <c r="B14" s="56"/>
      <c r="C14" s="56"/>
      <c r="D14" s="57"/>
      <c r="E14" s="69"/>
      <c r="F14" s="41"/>
      <c r="G14" s="2">
        <f t="shared" si="0"/>
        <v>166.42</v>
      </c>
      <c r="J14" s="125"/>
      <c r="K14" s="130"/>
      <c r="L14" s="125"/>
      <c r="M14" s="125"/>
      <c r="N14" s="125"/>
    </row>
    <row r="15" spans="1:14" ht="15" customHeight="1" x14ac:dyDescent="0.25">
      <c r="A15" s="55"/>
      <c r="B15" s="56"/>
      <c r="C15" s="56"/>
      <c r="D15" s="57"/>
      <c r="E15" s="38"/>
      <c r="F15" s="37"/>
      <c r="G15" s="2">
        <f t="shared" si="0"/>
        <v>166.42</v>
      </c>
      <c r="I15" s="125"/>
      <c r="J15" s="125"/>
      <c r="L15" s="125"/>
      <c r="M15" s="125"/>
      <c r="N15" s="125"/>
    </row>
    <row r="16" spans="1:14" ht="15" customHeight="1" x14ac:dyDescent="0.25">
      <c r="A16" s="55"/>
      <c r="B16" s="56"/>
      <c r="C16" s="56"/>
      <c r="D16" s="57"/>
      <c r="E16" s="38"/>
      <c r="F16" s="37"/>
      <c r="G16" s="2">
        <f t="shared" si="0"/>
        <v>166.42</v>
      </c>
      <c r="I16" s="125"/>
      <c r="J16" s="125"/>
      <c r="K16" s="130"/>
      <c r="L16" s="125"/>
    </row>
    <row r="17" spans="1:11" ht="15" customHeight="1" x14ac:dyDescent="0.25">
      <c r="A17" s="191"/>
      <c r="B17" s="191"/>
      <c r="C17" s="191"/>
      <c r="D17" s="192"/>
      <c r="E17" s="2"/>
      <c r="F17" s="41"/>
      <c r="G17" s="2">
        <f t="shared" si="0"/>
        <v>166.42</v>
      </c>
      <c r="I17" s="125"/>
      <c r="J17" s="130"/>
      <c r="K17" s="125"/>
    </row>
    <row r="18" spans="1:11" ht="15" customHeight="1" x14ac:dyDescent="0.25">
      <c r="A18" s="191"/>
      <c r="B18" s="191"/>
      <c r="C18" s="191"/>
      <c r="D18" s="192"/>
      <c r="E18" s="2"/>
      <c r="F18" s="41"/>
      <c r="G18" s="2">
        <f t="shared" si="0"/>
        <v>166.42</v>
      </c>
    </row>
    <row r="19" spans="1:11" ht="15" customHeight="1" x14ac:dyDescent="0.25">
      <c r="A19" s="191"/>
      <c r="B19" s="191"/>
      <c r="C19" s="191"/>
      <c r="D19" s="192"/>
      <c r="E19" s="2"/>
      <c r="F19" s="41"/>
      <c r="G19" s="2">
        <f t="shared" si="0"/>
        <v>166.42</v>
      </c>
      <c r="I19" s="125"/>
      <c r="J19" s="130"/>
      <c r="K19" s="125"/>
    </row>
    <row r="20" spans="1:11" x14ac:dyDescent="0.25">
      <c r="A20" s="9"/>
      <c r="B20" s="66"/>
      <c r="C20" s="66"/>
      <c r="D20" s="67"/>
      <c r="E20" s="2"/>
      <c r="F20" s="41"/>
      <c r="G20" s="2">
        <f t="shared" si="0"/>
        <v>166.42</v>
      </c>
    </row>
    <row r="21" spans="1:11" x14ac:dyDescent="0.25">
      <c r="A21" s="9"/>
      <c r="B21" s="10"/>
      <c r="C21" s="10"/>
      <c r="D21" s="11"/>
      <c r="E21" s="2"/>
      <c r="F21" s="41"/>
      <c r="G21" s="2">
        <f t="shared" si="0"/>
        <v>166.42</v>
      </c>
    </row>
    <row r="22" spans="1:11" x14ac:dyDescent="0.25">
      <c r="A22" s="9"/>
      <c r="B22" s="10"/>
      <c r="C22" s="10"/>
      <c r="D22" s="11"/>
      <c r="E22" s="2"/>
      <c r="F22" s="41"/>
      <c r="G22" s="2">
        <f t="shared" si="0"/>
        <v>166.42</v>
      </c>
    </row>
    <row r="23" spans="1:11" x14ac:dyDescent="0.25">
      <c r="A23" s="9"/>
      <c r="B23" s="10"/>
      <c r="C23" s="10"/>
      <c r="D23" s="11"/>
      <c r="E23" s="2"/>
      <c r="F23" s="41"/>
      <c r="G23" s="2">
        <f t="shared" si="0"/>
        <v>166.42</v>
      </c>
    </row>
    <row r="24" spans="1:11" x14ac:dyDescent="0.25">
      <c r="A24" s="9"/>
      <c r="B24" s="10"/>
      <c r="C24" s="10"/>
      <c r="D24" s="11"/>
      <c r="E24" s="2"/>
      <c r="F24" s="41"/>
      <c r="G24" s="2">
        <f t="shared" si="0"/>
        <v>166.42</v>
      </c>
    </row>
    <row r="25" spans="1:11" x14ac:dyDescent="0.25">
      <c r="A25" s="9"/>
      <c r="B25" s="10"/>
      <c r="C25" s="10"/>
      <c r="D25" s="11"/>
      <c r="E25" s="2"/>
      <c r="F25" s="41"/>
      <c r="G25" s="2">
        <f t="shared" si="0"/>
        <v>166.42</v>
      </c>
    </row>
    <row r="26" spans="1:11" x14ac:dyDescent="0.25">
      <c r="A26" s="9"/>
      <c r="B26" s="10"/>
      <c r="C26" s="10"/>
      <c r="D26" s="11"/>
      <c r="E26" s="2"/>
      <c r="F26" s="41"/>
      <c r="G26" s="2">
        <f t="shared" si="0"/>
        <v>166.42</v>
      </c>
    </row>
    <row r="27" spans="1:11" x14ac:dyDescent="0.25">
      <c r="A27" s="9"/>
      <c r="B27" s="10"/>
      <c r="C27" s="10"/>
      <c r="D27" s="11"/>
      <c r="E27" s="2"/>
      <c r="F27" s="41"/>
      <c r="G27" s="2">
        <f t="shared" si="0"/>
        <v>166.42</v>
      </c>
    </row>
    <row r="28" spans="1:11" x14ac:dyDescent="0.25">
      <c r="A28" s="9"/>
      <c r="B28" s="10"/>
      <c r="C28" s="10"/>
      <c r="D28" s="11"/>
      <c r="E28" s="2"/>
      <c r="F28" s="41"/>
      <c r="G28" s="2">
        <f t="shared" si="0"/>
        <v>166.42</v>
      </c>
    </row>
    <row r="29" spans="1:11" x14ac:dyDescent="0.25">
      <c r="A29" s="9"/>
      <c r="B29" s="10"/>
      <c r="C29" s="10"/>
      <c r="D29" s="11"/>
      <c r="E29" s="2"/>
      <c r="F29" s="41"/>
      <c r="G29" s="2">
        <f t="shared" si="0"/>
        <v>166.42</v>
      </c>
    </row>
    <row r="30" spans="1:11" x14ac:dyDescent="0.25">
      <c r="A30" s="9"/>
      <c r="B30" s="10"/>
      <c r="C30" s="10"/>
      <c r="D30" s="11"/>
      <c r="E30" s="2"/>
      <c r="F30" s="41"/>
      <c r="G30" s="2">
        <f t="shared" si="0"/>
        <v>166.42</v>
      </c>
    </row>
    <row r="31" spans="1:11" x14ac:dyDescent="0.25">
      <c r="A31" s="9"/>
      <c r="B31" s="10"/>
      <c r="C31" s="10"/>
      <c r="D31" s="11"/>
      <c r="E31" s="2"/>
      <c r="F31" s="41"/>
      <c r="G31" s="2">
        <f t="shared" si="0"/>
        <v>166.42</v>
      </c>
    </row>
    <row r="32" spans="1:11" x14ac:dyDescent="0.25">
      <c r="A32" s="9"/>
      <c r="B32" s="10"/>
      <c r="C32" s="10"/>
      <c r="D32" s="11"/>
      <c r="E32" s="2"/>
      <c r="F32" s="41"/>
      <c r="G32" s="2">
        <f t="shared" si="0"/>
        <v>166.42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166.42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166.42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166.42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166.42000000000002</v>
      </c>
      <c r="I37" s="29">
        <f>LARGE(F4:F35,1)</f>
        <v>50.5</v>
      </c>
      <c r="J37" s="29">
        <f>LARGE(F4:F35,2)</f>
        <v>42.12</v>
      </c>
      <c r="K37" s="29">
        <f>LARGE(F4:F35,3)</f>
        <v>37.299999999999997</v>
      </c>
      <c r="L37" s="29">
        <f>LARGE(F4:F35,4)</f>
        <v>36.5</v>
      </c>
      <c r="M37" s="29">
        <f>LARGE(F4:F35,5)</f>
        <v>0</v>
      </c>
      <c r="N37" s="18"/>
    </row>
  </sheetData>
  <mergeCells count="7">
    <mergeCell ref="A37:F37"/>
    <mergeCell ref="A1:G2"/>
    <mergeCell ref="A3:D3"/>
    <mergeCell ref="A4:D4"/>
    <mergeCell ref="A5:D5"/>
    <mergeCell ref="A6:D6"/>
    <mergeCell ref="A7:D7"/>
  </mergeCells>
  <hyperlinks>
    <hyperlink ref="A4" r:id="rId1" tooltip="NorthropGrumman Regional Challenge" display="http://www.wagr.com/en/Women Events/Event detail.aspx?event=6568&amp;ismens=False"/>
    <hyperlink ref="A5" r:id="rId2" tooltip="Darius Rucker Intercollegiate" display="http://www.wagr.com/en/Women Events/Event detail.aspx?event=6643&amp;ismens=False"/>
    <hyperlink ref="A6" r:id="rId3" tooltip="The SDSU Farms Invitational" display="http://www.wagr.com/en/Women Events/Event detail.aspx?event=6701&amp;ismens=False"/>
    <hyperlink ref="A7" r:id="rId4" tooltip="PING - ASU Invitational" display="http://www.wagr.com/en/Women Events/Event detail.aspx?event=6731&amp;ismens=False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H10" sqref="H10"/>
    </sheetView>
  </sheetViews>
  <sheetFormatPr baseColWidth="10" defaultRowHeight="15" x14ac:dyDescent="0.25"/>
  <sheetData>
    <row r="1" spans="1:13" ht="15" customHeight="1" x14ac:dyDescent="0.25">
      <c r="A1" s="270" t="s">
        <v>84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74" t="s">
        <v>313</v>
      </c>
      <c r="B4" s="274"/>
      <c r="C4" s="274"/>
      <c r="D4" s="274"/>
      <c r="E4" s="52" t="s">
        <v>310</v>
      </c>
      <c r="F4" s="37">
        <v>31</v>
      </c>
      <c r="G4" s="2">
        <f>SUM(F4)</f>
        <v>31</v>
      </c>
    </row>
    <row r="5" spans="1:13" ht="15" customHeight="1" x14ac:dyDescent="0.25">
      <c r="A5" s="274" t="s">
        <v>337</v>
      </c>
      <c r="B5" s="274"/>
      <c r="C5" s="274"/>
      <c r="D5" s="275"/>
      <c r="E5" s="38" t="s">
        <v>333</v>
      </c>
      <c r="F5" s="37">
        <v>18</v>
      </c>
      <c r="G5" s="2">
        <f t="shared" ref="G5:G35" si="0">SUM(G4,F5)</f>
        <v>49</v>
      </c>
    </row>
    <row r="6" spans="1:13" ht="15" customHeight="1" x14ac:dyDescent="0.25">
      <c r="A6" s="274" t="s">
        <v>343</v>
      </c>
      <c r="B6" s="274"/>
      <c r="C6" s="274"/>
      <c r="D6" s="275"/>
      <c r="E6" s="38" t="s">
        <v>341</v>
      </c>
      <c r="F6" s="37">
        <v>28</v>
      </c>
      <c r="G6" s="2">
        <f t="shared" si="0"/>
        <v>77</v>
      </c>
    </row>
    <row r="7" spans="1:13" ht="15" customHeight="1" x14ac:dyDescent="0.25">
      <c r="A7" s="274" t="s">
        <v>356</v>
      </c>
      <c r="B7" s="274"/>
      <c r="C7" s="274"/>
      <c r="D7" s="275"/>
      <c r="E7" s="38" t="s">
        <v>355</v>
      </c>
      <c r="F7" s="37">
        <v>28</v>
      </c>
      <c r="G7" s="2">
        <f t="shared" si="0"/>
        <v>105</v>
      </c>
    </row>
    <row r="8" spans="1:13" ht="15" customHeight="1" x14ac:dyDescent="0.25">
      <c r="A8" s="56"/>
      <c r="B8" s="56"/>
      <c r="C8" s="56"/>
      <c r="D8" s="57"/>
      <c r="E8" s="38"/>
      <c r="F8" s="37">
        <v>0</v>
      </c>
      <c r="G8" s="2">
        <f t="shared" si="0"/>
        <v>105</v>
      </c>
    </row>
    <row r="9" spans="1:13" ht="15" customHeight="1" x14ac:dyDescent="0.25">
      <c r="A9" s="56"/>
      <c r="B9" s="56"/>
      <c r="C9" s="56"/>
      <c r="D9" s="57"/>
      <c r="E9" s="38"/>
      <c r="F9" s="37">
        <v>0</v>
      </c>
      <c r="G9" s="2">
        <f t="shared" si="0"/>
        <v>105</v>
      </c>
    </row>
    <row r="10" spans="1:13" ht="15" customHeight="1" x14ac:dyDescent="0.25">
      <c r="A10" s="191"/>
      <c r="B10" s="191"/>
      <c r="C10" s="191"/>
      <c r="D10" s="192"/>
      <c r="E10" s="38"/>
      <c r="F10" s="37"/>
      <c r="G10" s="2">
        <f t="shared" si="0"/>
        <v>105</v>
      </c>
    </row>
    <row r="11" spans="1:13" ht="15" customHeight="1" x14ac:dyDescent="0.25">
      <c r="A11" s="55"/>
      <c r="B11" s="56"/>
      <c r="C11" s="56"/>
      <c r="D11" s="57"/>
      <c r="E11" s="38"/>
      <c r="F11" s="37"/>
      <c r="G11" s="2">
        <f t="shared" si="0"/>
        <v>105</v>
      </c>
    </row>
    <row r="12" spans="1:13" x14ac:dyDescent="0.25">
      <c r="A12" s="55"/>
      <c r="B12" s="56"/>
      <c r="C12" s="56"/>
      <c r="D12" s="57"/>
      <c r="E12" s="2"/>
      <c r="F12" s="41"/>
      <c r="G12" s="2">
        <f t="shared" si="0"/>
        <v>105</v>
      </c>
      <c r="I12" s="125"/>
      <c r="J12" s="130"/>
      <c r="K12" s="125"/>
      <c r="L12" s="125"/>
      <c r="M12" s="125"/>
    </row>
    <row r="13" spans="1:13" x14ac:dyDescent="0.25">
      <c r="A13" s="55"/>
      <c r="B13" s="56"/>
      <c r="C13" s="56"/>
      <c r="D13" s="57"/>
      <c r="E13" s="38"/>
      <c r="F13" s="41"/>
      <c r="G13" s="2">
        <f t="shared" si="0"/>
        <v>105</v>
      </c>
      <c r="I13" s="125"/>
      <c r="J13" s="130"/>
      <c r="K13" s="125"/>
      <c r="L13" s="125"/>
      <c r="M13" s="125"/>
    </row>
    <row r="14" spans="1:13" ht="15" customHeight="1" x14ac:dyDescent="0.25">
      <c r="A14" s="191"/>
      <c r="B14" s="191"/>
      <c r="C14" s="191"/>
      <c r="D14" s="192"/>
      <c r="E14" s="38"/>
      <c r="F14" s="37"/>
      <c r="G14" s="2">
        <f t="shared" si="0"/>
        <v>105</v>
      </c>
      <c r="I14" s="125"/>
      <c r="J14" s="130"/>
      <c r="K14" s="125"/>
    </row>
    <row r="15" spans="1:13" x14ac:dyDescent="0.25">
      <c r="A15" s="191"/>
      <c r="B15" s="191"/>
      <c r="C15" s="191"/>
      <c r="D15" s="192"/>
      <c r="E15" s="38"/>
      <c r="F15" s="37"/>
      <c r="G15" s="2">
        <f t="shared" si="0"/>
        <v>105</v>
      </c>
      <c r="I15" s="125"/>
      <c r="J15" s="130"/>
      <c r="K15" s="125"/>
    </row>
    <row r="16" spans="1:13" x14ac:dyDescent="0.25">
      <c r="A16" s="55"/>
      <c r="B16" s="56"/>
      <c r="C16" s="56"/>
      <c r="D16" s="57"/>
      <c r="E16" s="38"/>
      <c r="F16" s="37"/>
      <c r="G16" s="2">
        <f t="shared" si="0"/>
        <v>105</v>
      </c>
    </row>
    <row r="17" spans="1:7" x14ac:dyDescent="0.25">
      <c r="A17" s="55"/>
      <c r="B17" s="56"/>
      <c r="C17" s="56"/>
      <c r="D17" s="57"/>
      <c r="E17" s="38"/>
      <c r="F17" s="37"/>
      <c r="G17" s="2">
        <f t="shared" si="0"/>
        <v>105</v>
      </c>
    </row>
    <row r="18" spans="1:7" x14ac:dyDescent="0.25">
      <c r="A18" s="9"/>
      <c r="B18" s="66"/>
      <c r="C18" s="66"/>
      <c r="D18" s="67"/>
      <c r="E18" s="2"/>
      <c r="F18" s="2"/>
      <c r="G18" s="2">
        <f t="shared" si="0"/>
        <v>105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105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105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105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105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105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105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105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105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105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105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105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105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105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105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105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105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105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105</v>
      </c>
      <c r="I37" s="29">
        <f>LARGE(F4:F34,1)</f>
        <v>31</v>
      </c>
      <c r="J37" s="29">
        <f>LARGE(F4:F34,2)</f>
        <v>28</v>
      </c>
      <c r="K37" s="29">
        <f>LARGE(F4:F34,3)</f>
        <v>28</v>
      </c>
      <c r="L37" s="29">
        <f>LARGE(F4:F34,4)</f>
        <v>18</v>
      </c>
      <c r="M37" s="29">
        <f>LARGE(F4:F34,5)</f>
        <v>0</v>
      </c>
      <c r="N37" s="18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UCF Challenge" display="http://www.wagr.com/en/Women Events/Event detail.aspx?event=6567&amp;ismens=False"/>
    <hyperlink ref="A5" r:id="rId2" tooltip="Hurricane Invitational" display="http://www.wagr.com/en/Women Events/Event detail.aspx?event=6630&amp;ismens=False"/>
    <hyperlink ref="A6" r:id="rId3" tooltip="SunTrust Gator Invite" display="http://www.wagr.com/en/Women Events/Event detail.aspx?event=6661&amp;ismens=False"/>
    <hyperlink ref="A7" r:id="rId4" tooltip="The SDSU Farms Invitational" display="http://www.wagr.com/en/Women Events/Event detail.aspx?event=6701&amp;ismens=False"/>
  </hyperlinks>
  <pageMargins left="0.7" right="0.7" top="0.75" bottom="0.75" header="0.3" footer="0.3"/>
  <pageSetup paperSize="9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7" sqref="A7:D7"/>
    </sheetView>
  </sheetViews>
  <sheetFormatPr baseColWidth="10" defaultRowHeight="15" x14ac:dyDescent="0.25"/>
  <cols>
    <col min="7" max="7" width="11.42578125" style="1"/>
  </cols>
  <sheetData>
    <row r="1" spans="1:13" ht="15" customHeight="1" x14ac:dyDescent="0.25">
      <c r="A1" s="270" t="s">
        <v>83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62" t="s">
        <v>4</v>
      </c>
    </row>
    <row r="4" spans="1:13" ht="15" customHeight="1" x14ac:dyDescent="0.25">
      <c r="A4" s="274" t="s">
        <v>308</v>
      </c>
      <c r="B4" s="274"/>
      <c r="C4" s="274"/>
      <c r="D4" s="275"/>
      <c r="E4" s="38" t="s">
        <v>307</v>
      </c>
      <c r="F4" s="37">
        <v>41</v>
      </c>
      <c r="G4" s="41">
        <f>SUM(F4)</f>
        <v>41</v>
      </c>
    </row>
    <row r="5" spans="1:13" ht="15" customHeight="1" x14ac:dyDescent="0.25">
      <c r="A5" s="274" t="s">
        <v>312</v>
      </c>
      <c r="B5" s="274"/>
      <c r="C5" s="274"/>
      <c r="D5" s="275"/>
      <c r="E5" s="38" t="s">
        <v>310</v>
      </c>
      <c r="F5" s="37">
        <v>41</v>
      </c>
      <c r="G5" s="41">
        <f t="shared" ref="G5:G35" si="0">SUM(G4,F5)</f>
        <v>82</v>
      </c>
    </row>
    <row r="6" spans="1:13" ht="15" customHeight="1" x14ac:dyDescent="0.25">
      <c r="A6" s="279" t="s">
        <v>327</v>
      </c>
      <c r="B6" s="279"/>
      <c r="C6" s="279"/>
      <c r="D6" s="280"/>
      <c r="E6" s="38" t="s">
        <v>326</v>
      </c>
      <c r="F6" s="37">
        <v>14</v>
      </c>
      <c r="G6" s="41">
        <f t="shared" si="0"/>
        <v>96</v>
      </c>
    </row>
    <row r="7" spans="1:13" ht="15" customHeight="1" x14ac:dyDescent="0.25">
      <c r="A7" s="287" t="s">
        <v>342</v>
      </c>
      <c r="B7" s="287"/>
      <c r="C7" s="287"/>
      <c r="D7" s="288"/>
      <c r="E7" s="38" t="s">
        <v>341</v>
      </c>
      <c r="F7" s="37">
        <v>37.5</v>
      </c>
      <c r="G7" s="41">
        <f t="shared" si="0"/>
        <v>133.5</v>
      </c>
    </row>
    <row r="8" spans="1:13" ht="15" customHeight="1" x14ac:dyDescent="0.25">
      <c r="A8" s="56"/>
      <c r="B8" s="56"/>
      <c r="C8" s="56"/>
      <c r="D8" s="57"/>
      <c r="E8" s="38"/>
      <c r="F8" s="37">
        <v>0</v>
      </c>
      <c r="G8" s="41">
        <f t="shared" si="0"/>
        <v>133.5</v>
      </c>
    </row>
    <row r="9" spans="1:13" x14ac:dyDescent="0.25">
      <c r="A9" s="56"/>
      <c r="B9" s="56"/>
      <c r="C9" s="56"/>
      <c r="D9" s="57"/>
      <c r="E9" s="47"/>
      <c r="F9" s="37">
        <v>0</v>
      </c>
      <c r="G9" s="41">
        <f t="shared" si="0"/>
        <v>133.5</v>
      </c>
    </row>
    <row r="10" spans="1:13" x14ac:dyDescent="0.25">
      <c r="A10" s="191"/>
      <c r="B10" s="191"/>
      <c r="C10" s="191"/>
      <c r="D10" s="192"/>
      <c r="E10" s="2"/>
      <c r="F10" s="41"/>
      <c r="G10" s="41">
        <f t="shared" si="0"/>
        <v>133.5</v>
      </c>
    </row>
    <row r="11" spans="1:13" x14ac:dyDescent="0.25">
      <c r="A11" s="191"/>
      <c r="B11" s="191"/>
      <c r="C11" s="191"/>
      <c r="D11" s="192"/>
      <c r="E11" s="38"/>
      <c r="F11" s="41"/>
      <c r="G11" s="41">
        <f t="shared" si="0"/>
        <v>133.5</v>
      </c>
    </row>
    <row r="12" spans="1:13" x14ac:dyDescent="0.25">
      <c r="A12" s="55"/>
      <c r="B12" s="56"/>
      <c r="C12" s="56"/>
      <c r="D12" s="57"/>
      <c r="E12" s="38"/>
      <c r="F12" s="37"/>
      <c r="G12" s="41">
        <f t="shared" si="0"/>
        <v>133.5</v>
      </c>
    </row>
    <row r="13" spans="1:13" x14ac:dyDescent="0.25">
      <c r="A13" s="191"/>
      <c r="B13" s="191"/>
      <c r="C13" s="191"/>
      <c r="D13" s="192"/>
      <c r="E13" s="38"/>
      <c r="F13" s="37"/>
      <c r="G13" s="41">
        <f t="shared" si="0"/>
        <v>133.5</v>
      </c>
      <c r="I13" s="125"/>
      <c r="J13" s="130"/>
      <c r="K13" s="125"/>
      <c r="L13" s="125"/>
      <c r="M13" s="125"/>
    </row>
    <row r="14" spans="1:13" x14ac:dyDescent="0.25">
      <c r="A14" s="191"/>
      <c r="B14" s="191"/>
      <c r="C14" s="191"/>
      <c r="D14" s="192"/>
      <c r="E14" s="38"/>
      <c r="F14" s="37"/>
      <c r="G14" s="41">
        <f t="shared" si="0"/>
        <v>133.5</v>
      </c>
      <c r="I14" s="125"/>
      <c r="J14" s="130"/>
      <c r="K14" s="125"/>
      <c r="L14" s="125"/>
      <c r="M14" s="125"/>
    </row>
    <row r="15" spans="1:13" x14ac:dyDescent="0.25">
      <c r="A15" s="9"/>
      <c r="B15" s="66"/>
      <c r="C15" s="66"/>
      <c r="D15" s="67"/>
      <c r="E15" s="2"/>
      <c r="F15" s="2"/>
      <c r="G15" s="41">
        <f t="shared" si="0"/>
        <v>133.5</v>
      </c>
      <c r="I15" s="125"/>
      <c r="J15" s="130"/>
      <c r="K15" s="125"/>
    </row>
    <row r="16" spans="1:13" x14ac:dyDescent="0.25">
      <c r="A16" s="9"/>
      <c r="B16" s="66"/>
      <c r="C16" s="66"/>
      <c r="D16" s="67"/>
      <c r="E16" s="2"/>
      <c r="F16" s="2"/>
      <c r="G16" s="41">
        <f t="shared" si="0"/>
        <v>133.5</v>
      </c>
    </row>
    <row r="17" spans="1:7" x14ac:dyDescent="0.25">
      <c r="A17" s="9"/>
      <c r="B17" s="66"/>
      <c r="C17" s="66"/>
      <c r="D17" s="67"/>
      <c r="E17" s="2"/>
      <c r="F17" s="2"/>
      <c r="G17" s="41">
        <f t="shared" si="0"/>
        <v>133.5</v>
      </c>
    </row>
    <row r="18" spans="1:7" x14ac:dyDescent="0.25">
      <c r="A18" s="9"/>
      <c r="B18" s="66"/>
      <c r="C18" s="66"/>
      <c r="D18" s="67"/>
      <c r="E18" s="2"/>
      <c r="F18" s="2"/>
      <c r="G18" s="41">
        <f t="shared" si="0"/>
        <v>133.5</v>
      </c>
    </row>
    <row r="19" spans="1:7" x14ac:dyDescent="0.25">
      <c r="A19" s="9"/>
      <c r="B19" s="66"/>
      <c r="C19" s="66"/>
      <c r="D19" s="67"/>
      <c r="E19" s="2"/>
      <c r="F19" s="2"/>
      <c r="G19" s="41">
        <f t="shared" si="0"/>
        <v>133.5</v>
      </c>
    </row>
    <row r="20" spans="1:7" x14ac:dyDescent="0.25">
      <c r="A20" s="9"/>
      <c r="B20" s="66"/>
      <c r="C20" s="66"/>
      <c r="D20" s="67"/>
      <c r="E20" s="2"/>
      <c r="F20" s="2"/>
      <c r="G20" s="41">
        <f t="shared" si="0"/>
        <v>133.5</v>
      </c>
    </row>
    <row r="21" spans="1:7" x14ac:dyDescent="0.25">
      <c r="A21" s="9"/>
      <c r="B21" s="66"/>
      <c r="C21" s="66"/>
      <c r="D21" s="67"/>
      <c r="E21" s="2"/>
      <c r="F21" s="2"/>
      <c r="G21" s="41">
        <f t="shared" si="0"/>
        <v>133.5</v>
      </c>
    </row>
    <row r="22" spans="1:7" x14ac:dyDescent="0.25">
      <c r="A22" s="9"/>
      <c r="B22" s="66"/>
      <c r="C22" s="66"/>
      <c r="D22" s="67"/>
      <c r="E22" s="2"/>
      <c r="F22" s="2"/>
      <c r="G22" s="41">
        <f t="shared" si="0"/>
        <v>133.5</v>
      </c>
    </row>
    <row r="23" spans="1:7" x14ac:dyDescent="0.25">
      <c r="A23" s="9"/>
      <c r="B23" s="10"/>
      <c r="C23" s="10"/>
      <c r="D23" s="11"/>
      <c r="E23" s="2"/>
      <c r="F23" s="2"/>
      <c r="G23" s="41">
        <f t="shared" si="0"/>
        <v>133.5</v>
      </c>
    </row>
    <row r="24" spans="1:7" x14ac:dyDescent="0.25">
      <c r="A24" s="9"/>
      <c r="B24" s="10"/>
      <c r="C24" s="10"/>
      <c r="D24" s="11"/>
      <c r="E24" s="2"/>
      <c r="F24" s="2"/>
      <c r="G24" s="41">
        <f t="shared" si="0"/>
        <v>133.5</v>
      </c>
    </row>
    <row r="25" spans="1:7" x14ac:dyDescent="0.25">
      <c r="A25" s="9"/>
      <c r="B25" s="10"/>
      <c r="C25" s="10"/>
      <c r="D25" s="11"/>
      <c r="E25" s="2"/>
      <c r="F25" s="2"/>
      <c r="G25" s="41">
        <f t="shared" si="0"/>
        <v>133.5</v>
      </c>
    </row>
    <row r="26" spans="1:7" x14ac:dyDescent="0.25">
      <c r="A26" s="9"/>
      <c r="B26" s="10"/>
      <c r="C26" s="10"/>
      <c r="D26" s="11"/>
      <c r="E26" s="2"/>
      <c r="F26" s="2"/>
      <c r="G26" s="41">
        <f t="shared" si="0"/>
        <v>133.5</v>
      </c>
    </row>
    <row r="27" spans="1:7" x14ac:dyDescent="0.25">
      <c r="A27" s="9"/>
      <c r="B27" s="10"/>
      <c r="C27" s="10"/>
      <c r="D27" s="11"/>
      <c r="E27" s="2"/>
      <c r="F27" s="2"/>
      <c r="G27" s="41">
        <f t="shared" si="0"/>
        <v>133.5</v>
      </c>
    </row>
    <row r="28" spans="1:7" x14ac:dyDescent="0.25">
      <c r="A28" s="9"/>
      <c r="B28" s="10"/>
      <c r="C28" s="10"/>
      <c r="D28" s="11"/>
      <c r="E28" s="2"/>
      <c r="F28" s="2"/>
      <c r="G28" s="41">
        <f t="shared" si="0"/>
        <v>133.5</v>
      </c>
    </row>
    <row r="29" spans="1:7" x14ac:dyDescent="0.25">
      <c r="A29" s="9"/>
      <c r="B29" s="10"/>
      <c r="C29" s="10"/>
      <c r="D29" s="11"/>
      <c r="E29" s="2"/>
      <c r="F29" s="2"/>
      <c r="G29" s="41">
        <f t="shared" si="0"/>
        <v>133.5</v>
      </c>
    </row>
    <row r="30" spans="1:7" x14ac:dyDescent="0.25">
      <c r="A30" s="9"/>
      <c r="B30" s="10"/>
      <c r="C30" s="10"/>
      <c r="D30" s="11"/>
      <c r="E30" s="2"/>
      <c r="F30" s="2"/>
      <c r="G30" s="41">
        <f t="shared" si="0"/>
        <v>133.5</v>
      </c>
    </row>
    <row r="31" spans="1:7" x14ac:dyDescent="0.25">
      <c r="A31" s="9"/>
      <c r="B31" s="10"/>
      <c r="C31" s="10"/>
      <c r="D31" s="11"/>
      <c r="E31" s="2"/>
      <c r="F31" s="2"/>
      <c r="G31" s="41">
        <f t="shared" si="0"/>
        <v>133.5</v>
      </c>
    </row>
    <row r="32" spans="1:7" x14ac:dyDescent="0.25">
      <c r="A32" s="9"/>
      <c r="B32" s="10"/>
      <c r="C32" s="10"/>
      <c r="D32" s="11"/>
      <c r="E32" s="2"/>
      <c r="F32" s="2"/>
      <c r="G32" s="41">
        <f t="shared" si="0"/>
        <v>133.5</v>
      </c>
    </row>
    <row r="33" spans="1:14" x14ac:dyDescent="0.25">
      <c r="A33" s="9"/>
      <c r="B33" s="10"/>
      <c r="C33" s="10"/>
      <c r="D33" s="11"/>
      <c r="E33" s="2"/>
      <c r="F33" s="2"/>
      <c r="G33" s="41">
        <f t="shared" si="0"/>
        <v>133.5</v>
      </c>
    </row>
    <row r="34" spans="1:14" x14ac:dyDescent="0.25">
      <c r="A34" s="9"/>
      <c r="B34" s="10"/>
      <c r="C34" s="10"/>
      <c r="D34" s="11"/>
      <c r="E34" s="2"/>
      <c r="F34" s="2"/>
      <c r="G34" s="41">
        <f t="shared" si="0"/>
        <v>133.5</v>
      </c>
    </row>
    <row r="35" spans="1:14" x14ac:dyDescent="0.25">
      <c r="A35" s="9"/>
      <c r="B35" s="10"/>
      <c r="C35" s="10"/>
      <c r="D35" s="11"/>
      <c r="E35" s="2"/>
      <c r="F35" s="2"/>
      <c r="G35" s="41">
        <f t="shared" si="0"/>
        <v>133.5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133.5</v>
      </c>
      <c r="I37" s="29">
        <f>LARGE(F4:F34,1)</f>
        <v>41</v>
      </c>
      <c r="J37" s="29">
        <f>LARGE(F4:F34,2)</f>
        <v>41</v>
      </c>
      <c r="K37" s="29">
        <f>LARGE(F4:F34,3)</f>
        <v>37.5</v>
      </c>
      <c r="L37" s="29">
        <f>LARGE(F4:F34,4)</f>
        <v>14</v>
      </c>
      <c r="M37" s="29">
        <f>LARGE(F4:F34,5)</f>
        <v>0</v>
      </c>
      <c r="N37" s="18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Portuguese International Amateur" display="http://www.wagr.com/en/Women Events/Event detail.aspx?event=6553&amp;ismens=False"/>
    <hyperlink ref="A5" r:id="rId2" tooltip="Copa Andalucia" display="http://www.wagr.com/en/Women Events/Event detail.aspx?event=6580&amp;ismens=False"/>
    <hyperlink ref="A6" r:id="rId3" tooltip="Spanish Ladies" display="http://www.wagr.com/en/Women Events/Event detail.aspx?event=6615&amp;ismens=False"/>
    <hyperlink ref="A7" r:id="rId4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12"/>
    </sheetView>
  </sheetViews>
  <sheetFormatPr baseColWidth="10" defaultRowHeight="15" x14ac:dyDescent="0.25"/>
  <sheetData>
    <row r="1" spans="1:7" ht="15" customHeight="1" x14ac:dyDescent="0.25">
      <c r="A1" s="270" t="s">
        <v>82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191"/>
      <c r="B4" s="191"/>
      <c r="C4" s="191"/>
      <c r="D4" s="192"/>
      <c r="E4" s="38"/>
      <c r="F4" s="37">
        <v>0</v>
      </c>
      <c r="G4" s="2">
        <f>SUM(F4)</f>
        <v>0</v>
      </c>
    </row>
    <row r="5" spans="1:7" ht="15" customHeight="1" x14ac:dyDescent="0.25">
      <c r="A5" s="191"/>
      <c r="B5" s="191"/>
      <c r="C5" s="191"/>
      <c r="D5" s="192"/>
      <c r="E5" s="38"/>
      <c r="F5" s="37">
        <v>0</v>
      </c>
      <c r="G5" s="2">
        <f t="shared" ref="G5:G35" si="0">SUM(G4,F5)</f>
        <v>0</v>
      </c>
    </row>
    <row r="6" spans="1:7" ht="15" customHeight="1" x14ac:dyDescent="0.25">
      <c r="A6" s="191"/>
      <c r="B6" s="191"/>
      <c r="C6" s="191"/>
      <c r="D6" s="192"/>
      <c r="E6" s="2"/>
      <c r="F6" s="37">
        <v>0</v>
      </c>
      <c r="G6" s="2">
        <f t="shared" si="0"/>
        <v>0</v>
      </c>
    </row>
    <row r="7" spans="1:7" ht="15" customHeight="1" x14ac:dyDescent="0.25">
      <c r="A7" s="191"/>
      <c r="B7" s="191"/>
      <c r="C7" s="191"/>
      <c r="D7" s="192"/>
      <c r="E7" s="38"/>
      <c r="F7" s="37">
        <v>0</v>
      </c>
      <c r="G7" s="2">
        <f t="shared" si="0"/>
        <v>0</v>
      </c>
    </row>
    <row r="8" spans="1:7" ht="1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0</v>
      </c>
    </row>
    <row r="9" spans="1:7" ht="15" customHeight="1" x14ac:dyDescent="0.25">
      <c r="A9" s="55"/>
      <c r="B9" s="56"/>
      <c r="C9" s="56"/>
      <c r="D9" s="57"/>
      <c r="E9" s="38"/>
      <c r="F9" s="37">
        <v>0</v>
      </c>
      <c r="G9" s="2">
        <f t="shared" si="0"/>
        <v>0</v>
      </c>
    </row>
    <row r="10" spans="1:7" x14ac:dyDescent="0.25">
      <c r="A10" s="20"/>
      <c r="B10" s="22"/>
      <c r="C10" s="22"/>
      <c r="D10" s="25"/>
      <c r="E10" s="2"/>
      <c r="F10" s="41">
        <v>0</v>
      </c>
      <c r="G10" s="2">
        <f t="shared" si="0"/>
        <v>0</v>
      </c>
    </row>
    <row r="11" spans="1:7" x14ac:dyDescent="0.25">
      <c r="A11" s="55"/>
      <c r="B11" s="56"/>
      <c r="C11" s="56"/>
      <c r="D11" s="57"/>
      <c r="E11" s="2"/>
      <c r="F11" s="41"/>
      <c r="G11" s="2">
        <f t="shared" si="0"/>
        <v>0</v>
      </c>
    </row>
    <row r="12" spans="1:7" x14ac:dyDescent="0.25">
      <c r="A12" s="20"/>
      <c r="B12" s="22"/>
      <c r="C12" s="22"/>
      <c r="D12" s="25"/>
      <c r="E12" s="2"/>
      <c r="F12" s="2"/>
      <c r="G12" s="2">
        <f t="shared" si="0"/>
        <v>0</v>
      </c>
    </row>
    <row r="13" spans="1:7" x14ac:dyDescent="0.25">
      <c r="A13" s="9"/>
      <c r="B13" s="66"/>
      <c r="C13" s="66"/>
      <c r="D13" s="67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90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77" t="s">
        <v>3</v>
      </c>
      <c r="G3" s="5" t="s">
        <v>4</v>
      </c>
    </row>
    <row r="4" spans="1:13" ht="15" customHeight="1" x14ac:dyDescent="0.25">
      <c r="A4" s="274" t="s">
        <v>314</v>
      </c>
      <c r="B4" s="274"/>
      <c r="C4" s="274"/>
      <c r="D4" s="275"/>
      <c r="E4" s="38" t="s">
        <v>310</v>
      </c>
      <c r="F4" s="37">
        <v>25</v>
      </c>
      <c r="G4" s="2">
        <f>SUM(F4)</f>
        <v>25</v>
      </c>
    </row>
    <row r="5" spans="1:13" ht="15" customHeight="1" x14ac:dyDescent="0.25">
      <c r="A5" s="279" t="s">
        <v>329</v>
      </c>
      <c r="B5" s="279"/>
      <c r="C5" s="279"/>
      <c r="D5" s="280"/>
      <c r="E5" s="38" t="s">
        <v>326</v>
      </c>
      <c r="F5" s="37">
        <v>28</v>
      </c>
      <c r="G5" s="2">
        <f t="shared" ref="G5:G35" si="0">SUM(G4,F5)</f>
        <v>53</v>
      </c>
    </row>
    <row r="6" spans="1:13" ht="15" customHeight="1" x14ac:dyDescent="0.25">
      <c r="A6" s="281" t="s">
        <v>343</v>
      </c>
      <c r="B6" s="281"/>
      <c r="C6" s="281"/>
      <c r="D6" s="282"/>
      <c r="E6" s="38" t="s">
        <v>341</v>
      </c>
      <c r="F6" s="37">
        <v>23</v>
      </c>
      <c r="G6" s="2">
        <f t="shared" si="0"/>
        <v>76</v>
      </c>
    </row>
    <row r="7" spans="1:13" ht="15" customHeight="1" x14ac:dyDescent="0.25">
      <c r="A7" s="40"/>
      <c r="B7" s="40"/>
      <c r="C7" s="40"/>
      <c r="D7" s="201"/>
      <c r="E7" s="38"/>
      <c r="F7" s="37">
        <v>0</v>
      </c>
      <c r="G7" s="2">
        <f t="shared" si="0"/>
        <v>76</v>
      </c>
    </row>
    <row r="8" spans="1:13" ht="15" customHeight="1" x14ac:dyDescent="0.25">
      <c r="A8" s="189"/>
      <c r="B8" s="189"/>
      <c r="C8" s="189"/>
      <c r="D8" s="190"/>
      <c r="E8" s="38"/>
      <c r="F8" s="37">
        <v>0</v>
      </c>
      <c r="G8" s="2">
        <f t="shared" si="0"/>
        <v>76</v>
      </c>
    </row>
    <row r="9" spans="1:13" ht="15" customHeight="1" x14ac:dyDescent="0.25">
      <c r="A9" s="56"/>
      <c r="B9" s="56"/>
      <c r="C9" s="56"/>
      <c r="D9" s="57"/>
      <c r="E9" s="38"/>
      <c r="F9" s="37">
        <v>0</v>
      </c>
      <c r="G9" s="2">
        <f t="shared" si="0"/>
        <v>76</v>
      </c>
    </row>
    <row r="10" spans="1:13" ht="15" customHeight="1" x14ac:dyDescent="0.25">
      <c r="A10" s="56"/>
      <c r="B10" s="56"/>
      <c r="C10" s="56"/>
      <c r="D10" s="57"/>
      <c r="E10" s="52"/>
      <c r="F10" s="37"/>
      <c r="G10" s="2">
        <f t="shared" si="0"/>
        <v>76</v>
      </c>
    </row>
    <row r="11" spans="1:13" x14ac:dyDescent="0.25">
      <c r="A11" s="191"/>
      <c r="B11" s="191"/>
      <c r="C11" s="191"/>
      <c r="D11" s="192"/>
      <c r="E11" s="38"/>
      <c r="F11" s="41"/>
      <c r="G11" s="2">
        <f t="shared" si="0"/>
        <v>76</v>
      </c>
    </row>
    <row r="12" spans="1:13" x14ac:dyDescent="0.25">
      <c r="A12" s="191"/>
      <c r="B12" s="191"/>
      <c r="C12" s="191"/>
      <c r="D12" s="192"/>
      <c r="E12" s="2"/>
      <c r="F12" s="41"/>
      <c r="G12" s="2">
        <f t="shared" si="0"/>
        <v>76</v>
      </c>
    </row>
    <row r="13" spans="1:13" x14ac:dyDescent="0.25">
      <c r="A13" s="191"/>
      <c r="B13" s="191"/>
      <c r="C13" s="191"/>
      <c r="D13" s="192"/>
      <c r="E13" s="2"/>
      <c r="F13" s="41"/>
      <c r="G13" s="2">
        <f t="shared" si="0"/>
        <v>76</v>
      </c>
    </row>
    <row r="14" spans="1:13" x14ac:dyDescent="0.25">
      <c r="A14" s="191"/>
      <c r="B14" s="191"/>
      <c r="C14" s="191"/>
      <c r="D14" s="192"/>
      <c r="E14" s="38"/>
      <c r="F14" s="37"/>
      <c r="G14" s="2">
        <f t="shared" si="0"/>
        <v>76</v>
      </c>
    </row>
    <row r="15" spans="1:13" x14ac:dyDescent="0.25">
      <c r="A15" s="191"/>
      <c r="B15" s="191"/>
      <c r="C15" s="191"/>
      <c r="D15" s="192"/>
      <c r="E15" s="38"/>
      <c r="F15" s="37"/>
      <c r="G15" s="2">
        <f t="shared" si="0"/>
        <v>76</v>
      </c>
      <c r="I15" s="125"/>
      <c r="J15" s="130"/>
      <c r="K15" s="125"/>
      <c r="L15" s="125"/>
      <c r="M15" s="125"/>
    </row>
    <row r="16" spans="1:13" x14ac:dyDescent="0.25">
      <c r="A16" s="191"/>
      <c r="B16" s="191"/>
      <c r="C16" s="191"/>
      <c r="D16" s="192"/>
      <c r="E16" s="2"/>
      <c r="F16" s="41"/>
      <c r="G16" s="2">
        <f t="shared" si="0"/>
        <v>76</v>
      </c>
      <c r="I16" s="125"/>
      <c r="J16" s="130"/>
      <c r="K16" s="125"/>
      <c r="L16" s="125"/>
      <c r="M16" s="125"/>
    </row>
    <row r="17" spans="1:13" ht="16.5" customHeight="1" x14ac:dyDescent="0.25">
      <c r="A17" s="191"/>
      <c r="B17" s="191"/>
      <c r="C17" s="191"/>
      <c r="D17" s="192"/>
      <c r="E17" s="2"/>
      <c r="F17" s="41"/>
      <c r="G17" s="2">
        <f t="shared" si="0"/>
        <v>76</v>
      </c>
      <c r="I17" s="125"/>
      <c r="J17" s="130"/>
      <c r="K17" s="125"/>
    </row>
    <row r="18" spans="1:13" ht="15" customHeight="1" x14ac:dyDescent="0.25">
      <c r="A18" s="213"/>
      <c r="B18" s="213"/>
      <c r="C18" s="213"/>
      <c r="D18" s="214"/>
      <c r="E18" s="2"/>
      <c r="F18" s="41"/>
      <c r="G18" s="2">
        <f t="shared" si="0"/>
        <v>76</v>
      </c>
    </row>
    <row r="19" spans="1:13" ht="15" customHeight="1" x14ac:dyDescent="0.25">
      <c r="A19" s="130"/>
      <c r="B19" s="130"/>
      <c r="C19" s="130"/>
      <c r="D19" s="215"/>
      <c r="E19" s="2"/>
      <c r="F19" s="41"/>
      <c r="G19" s="2">
        <f t="shared" si="0"/>
        <v>76</v>
      </c>
      <c r="I19" s="125"/>
      <c r="J19" s="130"/>
      <c r="K19" s="125"/>
      <c r="L19" s="125"/>
      <c r="M19" s="125"/>
    </row>
    <row r="20" spans="1:13" ht="15" customHeight="1" x14ac:dyDescent="0.25">
      <c r="A20" s="216"/>
      <c r="B20" s="216"/>
      <c r="C20" s="216"/>
      <c r="D20" s="217"/>
      <c r="E20" s="2"/>
      <c r="F20" s="41"/>
      <c r="G20" s="2">
        <f t="shared" si="0"/>
        <v>76</v>
      </c>
      <c r="I20" s="125"/>
      <c r="J20" s="130"/>
      <c r="K20" s="125"/>
      <c r="L20" s="125"/>
      <c r="M20" s="125"/>
    </row>
    <row r="21" spans="1:13" x14ac:dyDescent="0.25">
      <c r="A21" s="9"/>
      <c r="B21" s="66"/>
      <c r="C21" s="66"/>
      <c r="D21" s="67"/>
      <c r="E21" s="2"/>
      <c r="F21" s="41"/>
      <c r="G21" s="2">
        <f t="shared" si="0"/>
        <v>76</v>
      </c>
      <c r="I21" s="125"/>
      <c r="J21" s="130"/>
      <c r="K21" s="125"/>
    </row>
    <row r="22" spans="1:13" x14ac:dyDescent="0.25">
      <c r="A22" s="9"/>
      <c r="B22" s="66"/>
      <c r="C22" s="66"/>
      <c r="D22" s="67"/>
      <c r="E22" s="2"/>
      <c r="F22" s="41"/>
      <c r="G22" s="2">
        <f t="shared" si="0"/>
        <v>76</v>
      </c>
    </row>
    <row r="23" spans="1:13" x14ac:dyDescent="0.25">
      <c r="A23" s="9"/>
      <c r="B23" s="66"/>
      <c r="C23" s="66"/>
      <c r="D23" s="67"/>
      <c r="E23" s="2"/>
      <c r="F23" s="41"/>
      <c r="G23" s="2">
        <f t="shared" si="0"/>
        <v>76</v>
      </c>
    </row>
    <row r="24" spans="1:13" x14ac:dyDescent="0.25">
      <c r="A24" s="9"/>
      <c r="B24" s="10"/>
      <c r="C24" s="10"/>
      <c r="D24" s="11"/>
      <c r="E24" s="2"/>
      <c r="F24" s="41"/>
      <c r="G24" s="2">
        <f t="shared" si="0"/>
        <v>76</v>
      </c>
    </row>
    <row r="25" spans="1:13" x14ac:dyDescent="0.25">
      <c r="A25" s="9"/>
      <c r="B25" s="10"/>
      <c r="C25" s="10"/>
      <c r="D25" s="11"/>
      <c r="E25" s="2"/>
      <c r="F25" s="41"/>
      <c r="G25" s="2">
        <f t="shared" si="0"/>
        <v>76</v>
      </c>
    </row>
    <row r="26" spans="1:13" x14ac:dyDescent="0.25">
      <c r="A26" s="9"/>
      <c r="B26" s="10"/>
      <c r="C26" s="10"/>
      <c r="D26" s="11"/>
      <c r="E26" s="2"/>
      <c r="F26" s="41"/>
      <c r="G26" s="2">
        <f t="shared" si="0"/>
        <v>76</v>
      </c>
    </row>
    <row r="27" spans="1:13" x14ac:dyDescent="0.25">
      <c r="A27" s="9"/>
      <c r="B27" s="10"/>
      <c r="C27" s="10"/>
      <c r="D27" s="11"/>
      <c r="E27" s="2"/>
      <c r="F27" s="41"/>
      <c r="G27" s="2">
        <f t="shared" si="0"/>
        <v>76</v>
      </c>
    </row>
    <row r="28" spans="1:13" x14ac:dyDescent="0.25">
      <c r="A28" s="9"/>
      <c r="B28" s="10"/>
      <c r="C28" s="10"/>
      <c r="D28" s="11"/>
      <c r="E28" s="2"/>
      <c r="F28" s="41"/>
      <c r="G28" s="2">
        <f t="shared" si="0"/>
        <v>76</v>
      </c>
    </row>
    <row r="29" spans="1:13" x14ac:dyDescent="0.25">
      <c r="A29" s="9"/>
      <c r="B29" s="10"/>
      <c r="C29" s="10"/>
      <c r="D29" s="11"/>
      <c r="E29" s="2"/>
      <c r="F29" s="41"/>
      <c r="G29" s="2">
        <f t="shared" si="0"/>
        <v>76</v>
      </c>
    </row>
    <row r="30" spans="1:13" x14ac:dyDescent="0.25">
      <c r="A30" s="9"/>
      <c r="B30" s="10"/>
      <c r="C30" s="10"/>
      <c r="D30" s="11"/>
      <c r="E30" s="2"/>
      <c r="F30" s="41"/>
      <c r="G30" s="2">
        <f t="shared" si="0"/>
        <v>76</v>
      </c>
    </row>
    <row r="31" spans="1:13" x14ac:dyDescent="0.25">
      <c r="A31" s="9"/>
      <c r="B31" s="10"/>
      <c r="C31" s="10"/>
      <c r="D31" s="11"/>
      <c r="E31" s="2"/>
      <c r="F31" s="41"/>
      <c r="G31" s="2">
        <f t="shared" si="0"/>
        <v>76</v>
      </c>
    </row>
    <row r="32" spans="1:13" x14ac:dyDescent="0.25">
      <c r="A32" s="9"/>
      <c r="B32" s="10"/>
      <c r="C32" s="10"/>
      <c r="D32" s="11"/>
      <c r="E32" s="2"/>
      <c r="F32" s="41"/>
      <c r="G32" s="2">
        <f t="shared" si="0"/>
        <v>76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76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76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76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76</v>
      </c>
      <c r="I37" s="29">
        <f>LARGE(F4:F34,1)</f>
        <v>28</v>
      </c>
      <c r="J37" s="29">
        <f>LARGE(F4:F34,2)</f>
        <v>25</v>
      </c>
      <c r="K37" s="29">
        <f>LARGE(F4:F34,3)</f>
        <v>23</v>
      </c>
      <c r="L37" s="29">
        <f>LARGE(F4:F34,4)</f>
        <v>0</v>
      </c>
      <c r="M37" s="29">
        <f>LARGE(F4:F34,5)</f>
        <v>0</v>
      </c>
      <c r="N37" s="18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Seminole Match Up" display="http://www.wagr.com/en/Women Events/Event detail.aspx?event=6581&amp;ismens=False"/>
    <hyperlink ref="A5" r:id="rId2" tooltip="UC Irvine Invitational" display="http://www.wagr.com/en/Women Events/Event detail.aspx?event=6610&amp;ismens=False"/>
    <hyperlink ref="A6" r:id="rId3" tooltip="SunTrust Gator Invite" display="http://www.wagr.com/en/Women Events/Event detail.aspx?event=6661&amp;ismens=False"/>
  </hyperlinks>
  <pageMargins left="0.7" right="0.7" top="0.75" bottom="0.75" header="0.3" footer="0.3"/>
  <pageSetup paperSize="9" orientation="portrait"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7" sqref="A7:D7"/>
    </sheetView>
  </sheetViews>
  <sheetFormatPr baseColWidth="10" defaultRowHeight="15" x14ac:dyDescent="0.25"/>
  <sheetData>
    <row r="1" spans="1:14" ht="15" customHeight="1" x14ac:dyDescent="0.25">
      <c r="A1" s="270" t="s">
        <v>89</v>
      </c>
      <c r="B1" s="270"/>
      <c r="C1" s="270"/>
      <c r="D1" s="270"/>
      <c r="E1" s="270"/>
      <c r="F1" s="270"/>
      <c r="G1" s="270"/>
    </row>
    <row r="2" spans="1:14" ht="15" customHeight="1" x14ac:dyDescent="0.25">
      <c r="A2" s="270"/>
      <c r="B2" s="270"/>
      <c r="C2" s="270"/>
      <c r="D2" s="270"/>
      <c r="E2" s="270"/>
      <c r="F2" s="270"/>
      <c r="G2" s="270"/>
    </row>
    <row r="3" spans="1:14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4" ht="15" customHeight="1" x14ac:dyDescent="0.25">
      <c r="A4" s="274" t="s">
        <v>311</v>
      </c>
      <c r="B4" s="274"/>
      <c r="C4" s="274"/>
      <c r="D4" s="275"/>
      <c r="E4" s="38" t="s">
        <v>310</v>
      </c>
      <c r="F4" s="36">
        <v>30</v>
      </c>
      <c r="G4" s="2">
        <f>SUM(F4)</f>
        <v>30</v>
      </c>
    </row>
    <row r="5" spans="1:14" ht="15" customHeight="1" x14ac:dyDescent="0.25">
      <c r="A5" s="279" t="s">
        <v>336</v>
      </c>
      <c r="B5" s="279"/>
      <c r="C5" s="279"/>
      <c r="D5" s="280"/>
      <c r="E5" s="38" t="s">
        <v>333</v>
      </c>
      <c r="F5" s="37">
        <v>20</v>
      </c>
      <c r="G5" s="2">
        <f t="shared" ref="G5:G35" si="0">SUM(G4,F5)</f>
        <v>50</v>
      </c>
    </row>
    <row r="6" spans="1:14" ht="15" customHeight="1" x14ac:dyDescent="0.25">
      <c r="A6" s="287" t="s">
        <v>343</v>
      </c>
      <c r="B6" s="287"/>
      <c r="C6" s="287"/>
      <c r="D6" s="288"/>
      <c r="E6" s="38" t="s">
        <v>341</v>
      </c>
      <c r="F6" s="37">
        <v>29</v>
      </c>
      <c r="G6" s="2">
        <f t="shared" si="0"/>
        <v>79</v>
      </c>
    </row>
    <row r="7" spans="1:14" ht="15" customHeight="1" x14ac:dyDescent="0.25">
      <c r="A7" s="274" t="s">
        <v>365</v>
      </c>
      <c r="B7" s="274"/>
      <c r="C7" s="274"/>
      <c r="D7" s="275"/>
      <c r="E7" s="38" t="s">
        <v>364</v>
      </c>
      <c r="F7" s="37">
        <v>24</v>
      </c>
      <c r="G7" s="2">
        <f t="shared" si="0"/>
        <v>103</v>
      </c>
    </row>
    <row r="8" spans="1:14" ht="15" customHeight="1" x14ac:dyDescent="0.25">
      <c r="A8" s="187"/>
      <c r="B8" s="187"/>
      <c r="C8" s="187"/>
      <c r="D8" s="187"/>
      <c r="E8" s="52"/>
      <c r="F8" s="37">
        <v>0</v>
      </c>
      <c r="G8" s="2">
        <f t="shared" si="0"/>
        <v>103</v>
      </c>
    </row>
    <row r="9" spans="1:14" x14ac:dyDescent="0.25">
      <c r="A9" s="189"/>
      <c r="B9" s="189"/>
      <c r="C9" s="189"/>
      <c r="D9" s="190"/>
      <c r="E9" s="2"/>
      <c r="F9" s="41">
        <v>0</v>
      </c>
      <c r="G9" s="2">
        <f t="shared" si="0"/>
        <v>103</v>
      </c>
    </row>
    <row r="10" spans="1:14" x14ac:dyDescent="0.25">
      <c r="A10" s="191"/>
      <c r="B10" s="191"/>
      <c r="C10" s="191"/>
      <c r="D10" s="192"/>
      <c r="E10" s="2"/>
      <c r="F10" s="41">
        <v>0</v>
      </c>
      <c r="G10" s="2">
        <f t="shared" si="0"/>
        <v>103</v>
      </c>
    </row>
    <row r="11" spans="1:14" x14ac:dyDescent="0.25">
      <c r="A11" s="191"/>
      <c r="B11" s="191"/>
      <c r="C11" s="191"/>
      <c r="D11" s="192"/>
      <c r="E11" s="2"/>
      <c r="F11" s="41"/>
      <c r="G11" s="2">
        <f t="shared" si="0"/>
        <v>103</v>
      </c>
    </row>
    <row r="12" spans="1:14" x14ac:dyDescent="0.25">
      <c r="A12" s="191"/>
      <c r="B12" s="191"/>
      <c r="C12" s="191"/>
      <c r="D12" s="192"/>
      <c r="E12" s="2"/>
      <c r="F12" s="37"/>
      <c r="G12" s="2">
        <f t="shared" si="0"/>
        <v>103</v>
      </c>
    </row>
    <row r="13" spans="1:14" x14ac:dyDescent="0.25">
      <c r="A13" s="191"/>
      <c r="B13" s="191"/>
      <c r="C13" s="191"/>
      <c r="D13" s="192"/>
      <c r="E13" s="38"/>
      <c r="F13" s="37"/>
      <c r="G13" s="2">
        <f t="shared" si="0"/>
        <v>103</v>
      </c>
    </row>
    <row r="14" spans="1:14" ht="15" customHeight="1" x14ac:dyDescent="0.25">
      <c r="A14" s="213"/>
      <c r="B14" s="213"/>
      <c r="C14" s="213"/>
      <c r="D14" s="214"/>
      <c r="E14" s="2"/>
      <c r="F14" s="41"/>
      <c r="G14" s="2">
        <f t="shared" si="0"/>
        <v>103</v>
      </c>
    </row>
    <row r="15" spans="1:14" ht="15" customHeight="1" x14ac:dyDescent="0.25">
      <c r="A15" s="216"/>
      <c r="B15" s="216"/>
      <c r="C15" s="216"/>
      <c r="D15" s="217"/>
      <c r="E15" s="2"/>
      <c r="F15" s="41"/>
      <c r="G15" s="2">
        <f t="shared" si="0"/>
        <v>103</v>
      </c>
      <c r="J15" s="125"/>
      <c r="K15" s="130"/>
      <c r="L15" s="125"/>
      <c r="M15" s="125"/>
      <c r="N15" s="125"/>
    </row>
    <row r="16" spans="1:14" ht="15" customHeight="1" x14ac:dyDescent="0.25">
      <c r="A16" s="213"/>
      <c r="B16" s="213"/>
      <c r="C16" s="213"/>
      <c r="D16" s="214"/>
      <c r="E16" s="2"/>
      <c r="F16" s="41"/>
      <c r="G16" s="2">
        <f t="shared" si="0"/>
        <v>103</v>
      </c>
      <c r="J16" s="125"/>
      <c r="K16" s="130"/>
      <c r="L16" s="125"/>
    </row>
    <row r="17" spans="1:13" ht="15" customHeight="1" x14ac:dyDescent="0.25">
      <c r="A17" s="216"/>
      <c r="B17" s="216"/>
      <c r="C17" s="216"/>
      <c r="D17" s="217"/>
      <c r="E17" s="2"/>
      <c r="F17" s="41"/>
      <c r="G17" s="2">
        <f t="shared" si="0"/>
        <v>103</v>
      </c>
      <c r="I17" s="125"/>
      <c r="J17" s="130"/>
      <c r="K17" s="125"/>
      <c r="L17" s="125"/>
      <c r="M17" s="125"/>
    </row>
    <row r="18" spans="1:13" x14ac:dyDescent="0.25">
      <c r="A18" s="9"/>
      <c r="B18" s="66"/>
      <c r="C18" s="66"/>
      <c r="D18" s="67"/>
      <c r="E18" s="2"/>
      <c r="F18" s="41"/>
      <c r="G18" s="2">
        <f t="shared" si="0"/>
        <v>103</v>
      </c>
      <c r="I18" s="125"/>
      <c r="J18" s="130"/>
      <c r="K18" s="125"/>
      <c r="L18" s="125"/>
      <c r="M18" s="125"/>
    </row>
    <row r="19" spans="1:13" x14ac:dyDescent="0.25">
      <c r="A19" s="9"/>
      <c r="B19" s="66"/>
      <c r="C19" s="66"/>
      <c r="D19" s="67"/>
      <c r="E19" s="2"/>
      <c r="F19" s="41"/>
      <c r="G19" s="2">
        <f t="shared" si="0"/>
        <v>103</v>
      </c>
      <c r="I19" s="125"/>
      <c r="J19" s="130"/>
      <c r="K19" s="125"/>
    </row>
    <row r="20" spans="1:13" x14ac:dyDescent="0.25">
      <c r="A20" s="9"/>
      <c r="B20" s="10"/>
      <c r="C20" s="10"/>
      <c r="D20" s="11"/>
      <c r="E20" s="2"/>
      <c r="F20" s="41"/>
      <c r="G20" s="2">
        <f t="shared" si="0"/>
        <v>103</v>
      </c>
    </row>
    <row r="21" spans="1:13" x14ac:dyDescent="0.25">
      <c r="A21" s="9"/>
      <c r="B21" s="10"/>
      <c r="C21" s="10"/>
      <c r="D21" s="11"/>
      <c r="E21" s="2"/>
      <c r="F21" s="41"/>
      <c r="G21" s="2">
        <f t="shared" si="0"/>
        <v>103</v>
      </c>
    </row>
    <row r="22" spans="1:13" x14ac:dyDescent="0.25">
      <c r="A22" s="9"/>
      <c r="B22" s="10"/>
      <c r="C22" s="10"/>
      <c r="D22" s="11"/>
      <c r="E22" s="2"/>
      <c r="F22" s="2"/>
      <c r="G22" s="2">
        <f t="shared" si="0"/>
        <v>103</v>
      </c>
    </row>
    <row r="23" spans="1:13" x14ac:dyDescent="0.25">
      <c r="A23" s="9"/>
      <c r="B23" s="10"/>
      <c r="C23" s="10"/>
      <c r="D23" s="11"/>
      <c r="E23" s="2"/>
      <c r="F23" s="2"/>
      <c r="G23" s="2">
        <f t="shared" si="0"/>
        <v>103</v>
      </c>
    </row>
    <row r="24" spans="1:13" x14ac:dyDescent="0.25">
      <c r="A24" s="9"/>
      <c r="B24" s="10"/>
      <c r="C24" s="10"/>
      <c r="D24" s="11"/>
      <c r="E24" s="2"/>
      <c r="F24" s="2"/>
      <c r="G24" s="2">
        <f t="shared" si="0"/>
        <v>103</v>
      </c>
    </row>
    <row r="25" spans="1:13" x14ac:dyDescent="0.25">
      <c r="A25" s="9"/>
      <c r="B25" s="10"/>
      <c r="C25" s="10"/>
      <c r="D25" s="11"/>
      <c r="E25" s="2"/>
      <c r="F25" s="2"/>
      <c r="G25" s="2">
        <f t="shared" si="0"/>
        <v>103</v>
      </c>
    </row>
    <row r="26" spans="1:13" x14ac:dyDescent="0.25">
      <c r="A26" s="9"/>
      <c r="B26" s="10"/>
      <c r="C26" s="10"/>
      <c r="D26" s="11"/>
      <c r="E26" s="2"/>
      <c r="F26" s="2"/>
      <c r="G26" s="2">
        <f t="shared" si="0"/>
        <v>103</v>
      </c>
    </row>
    <row r="27" spans="1:13" x14ac:dyDescent="0.25">
      <c r="A27" s="9"/>
      <c r="B27" s="10"/>
      <c r="C27" s="10"/>
      <c r="D27" s="11"/>
      <c r="E27" s="2"/>
      <c r="F27" s="2"/>
      <c r="G27" s="2">
        <f t="shared" si="0"/>
        <v>103</v>
      </c>
    </row>
    <row r="28" spans="1:13" x14ac:dyDescent="0.25">
      <c r="A28" s="9"/>
      <c r="B28" s="10"/>
      <c r="C28" s="10"/>
      <c r="D28" s="11"/>
      <c r="E28" s="2"/>
      <c r="F28" s="2"/>
      <c r="G28" s="2">
        <f t="shared" si="0"/>
        <v>103</v>
      </c>
    </row>
    <row r="29" spans="1:13" x14ac:dyDescent="0.25">
      <c r="A29" s="9"/>
      <c r="B29" s="10"/>
      <c r="C29" s="10"/>
      <c r="D29" s="11"/>
      <c r="E29" s="2"/>
      <c r="F29" s="2"/>
      <c r="G29" s="2">
        <f t="shared" si="0"/>
        <v>103</v>
      </c>
    </row>
    <row r="30" spans="1:13" x14ac:dyDescent="0.25">
      <c r="A30" s="9"/>
      <c r="B30" s="10"/>
      <c r="C30" s="10"/>
      <c r="D30" s="11"/>
      <c r="E30" s="2"/>
      <c r="F30" s="2"/>
      <c r="G30" s="2">
        <f t="shared" si="0"/>
        <v>103</v>
      </c>
    </row>
    <row r="31" spans="1:13" x14ac:dyDescent="0.25">
      <c r="A31" s="9"/>
      <c r="B31" s="10"/>
      <c r="C31" s="10"/>
      <c r="D31" s="11"/>
      <c r="E31" s="2"/>
      <c r="F31" s="2"/>
      <c r="G31" s="2">
        <f t="shared" si="0"/>
        <v>103</v>
      </c>
    </row>
    <row r="32" spans="1:13" x14ac:dyDescent="0.25">
      <c r="A32" s="9"/>
      <c r="B32" s="10"/>
      <c r="C32" s="10"/>
      <c r="D32" s="11"/>
      <c r="E32" s="2"/>
      <c r="F32" s="2"/>
      <c r="G32" s="2">
        <f t="shared" si="0"/>
        <v>103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103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103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103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103</v>
      </c>
      <c r="I37" s="29">
        <f>LARGE(F4:F34,1)</f>
        <v>30</v>
      </c>
      <c r="J37" s="29">
        <f>LARGE(F4:F34,2)</f>
        <v>29</v>
      </c>
      <c r="K37" s="29">
        <f>LARGE(F4:F34,3)</f>
        <v>24</v>
      </c>
      <c r="L37" s="29">
        <f>LARGE(F4:F34,4)</f>
        <v>20</v>
      </c>
      <c r="M37" s="29">
        <f>LARGE(F4:F34,5)</f>
        <v>0</v>
      </c>
      <c r="N37" s="29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NorthropGrumman Regional Challenge" display="http://www.wagr.com/en/Women Events/Event detail.aspx?event=6568&amp;ismens=False"/>
    <hyperlink ref="A5" r:id="rId2" tooltip="Bruin Wave Invitational" display="http://www.wagr.com/en/Women Events/Event detail.aspx?event=6623&amp;ismens=False"/>
    <hyperlink ref="A6" r:id="rId3" tooltip="SunTrust Gator Invite" display="http://www.wagr.com/en/Women Events/Event detail.aspx?event=6661&amp;ismens=False"/>
    <hyperlink ref="A7" r:id="rId4" tooltip="PING - ASU Invitational" display="http://www.wagr.com/en/Women Events/Event detail.aspx?event=6731&amp;ismens=False"/>
  </hyperlinks>
  <pageMargins left="0.7" right="0.7" top="0.75" bottom="0.75" header="0.3" footer="0.3"/>
  <pageSetup paperSize="9" orientation="portrait" r:id="rId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1" sqref="F11"/>
    </sheetView>
  </sheetViews>
  <sheetFormatPr baseColWidth="10" defaultRowHeight="15" x14ac:dyDescent="0.25"/>
  <cols>
    <col min="1" max="1" width="12.140625" customWidth="1"/>
  </cols>
  <sheetData>
    <row r="1" spans="1:7" ht="15" customHeight="1" x14ac:dyDescent="0.25">
      <c r="A1" s="270" t="s">
        <v>88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187"/>
      <c r="B4" s="187"/>
      <c r="C4" s="187"/>
      <c r="D4" s="188"/>
      <c r="E4" s="38"/>
      <c r="F4" s="37">
        <v>0</v>
      </c>
      <c r="G4" s="2">
        <f>SUM(F4)</f>
        <v>0</v>
      </c>
    </row>
    <row r="5" spans="1:7" ht="15" customHeight="1" x14ac:dyDescent="0.25">
      <c r="A5" s="40"/>
      <c r="B5" s="40"/>
      <c r="C5" s="40"/>
      <c r="D5" s="201"/>
      <c r="E5" s="38"/>
      <c r="F5" s="37">
        <v>0</v>
      </c>
      <c r="G5" s="2">
        <f t="shared" ref="G5:G35" si="0">SUM(G4,F5)</f>
        <v>0</v>
      </c>
    </row>
    <row r="6" spans="1:7" ht="15" customHeight="1" x14ac:dyDescent="0.25">
      <c r="A6" s="40"/>
      <c r="B6" s="40"/>
      <c r="C6" s="40"/>
      <c r="D6" s="201"/>
      <c r="E6" s="38"/>
      <c r="F6" s="37">
        <v>0</v>
      </c>
      <c r="G6" s="2">
        <f t="shared" si="0"/>
        <v>0</v>
      </c>
    </row>
    <row r="7" spans="1:7" ht="15" customHeight="1" x14ac:dyDescent="0.25">
      <c r="A7" s="189"/>
      <c r="B7" s="189"/>
      <c r="C7" s="189"/>
      <c r="D7" s="190"/>
      <c r="E7" s="38"/>
      <c r="F7" s="37">
        <v>0</v>
      </c>
      <c r="G7" s="2">
        <f t="shared" si="0"/>
        <v>0</v>
      </c>
    </row>
    <row r="8" spans="1:7" ht="15" customHeight="1" x14ac:dyDescent="0.25">
      <c r="A8" s="56"/>
      <c r="B8" s="56"/>
      <c r="C8" s="56"/>
      <c r="D8" s="57"/>
      <c r="E8" s="38"/>
      <c r="F8" s="37">
        <v>0</v>
      </c>
      <c r="G8" s="2">
        <f t="shared" si="0"/>
        <v>0</v>
      </c>
    </row>
    <row r="9" spans="1:7" ht="15" customHeight="1" x14ac:dyDescent="0.25">
      <c r="A9" s="191"/>
      <c r="B9" s="191"/>
      <c r="C9" s="191"/>
      <c r="D9" s="192"/>
      <c r="E9" s="38"/>
      <c r="F9" s="37">
        <v>0</v>
      </c>
      <c r="G9" s="2">
        <f t="shared" si="0"/>
        <v>0</v>
      </c>
    </row>
    <row r="10" spans="1:7" ht="15" customHeight="1" x14ac:dyDescent="0.25">
      <c r="A10" s="55"/>
      <c r="B10" s="56"/>
      <c r="C10" s="56"/>
      <c r="D10" s="57"/>
      <c r="E10" s="38"/>
      <c r="F10" s="37">
        <v>0</v>
      </c>
      <c r="G10" s="2">
        <f t="shared" si="0"/>
        <v>0</v>
      </c>
    </row>
    <row r="11" spans="1:7" x14ac:dyDescent="0.25">
      <c r="A11" s="20"/>
      <c r="B11" s="22"/>
      <c r="C11" s="22"/>
      <c r="D11" s="25"/>
      <c r="E11" s="2"/>
      <c r="F11" s="41"/>
      <c r="G11" s="2">
        <f t="shared" si="0"/>
        <v>0</v>
      </c>
    </row>
    <row r="12" spans="1:7" x14ac:dyDescent="0.25">
      <c r="A12" s="55"/>
      <c r="B12" s="56"/>
      <c r="C12" s="56"/>
      <c r="D12" s="57"/>
      <c r="E12" s="69"/>
      <c r="F12" s="41"/>
      <c r="G12" s="2">
        <f t="shared" si="0"/>
        <v>0</v>
      </c>
    </row>
    <row r="13" spans="1:7" x14ac:dyDescent="0.25">
      <c r="A13" s="55"/>
      <c r="B13" s="56"/>
      <c r="C13" s="56"/>
      <c r="D13" s="57"/>
      <c r="E13" s="38"/>
      <c r="F13" s="41"/>
      <c r="G13" s="2">
        <f t="shared" si="0"/>
        <v>0</v>
      </c>
    </row>
    <row r="14" spans="1:7" x14ac:dyDescent="0.25">
      <c r="A14" s="55"/>
      <c r="B14" s="56"/>
      <c r="C14" s="56"/>
      <c r="D14" s="57"/>
      <c r="E14" s="38"/>
      <c r="F14" s="37"/>
      <c r="G14" s="2">
        <f t="shared" si="0"/>
        <v>0</v>
      </c>
    </row>
    <row r="15" spans="1:7" x14ac:dyDescent="0.25">
      <c r="A15" s="55"/>
      <c r="B15" s="56"/>
      <c r="C15" s="56"/>
      <c r="D15" s="57"/>
      <c r="E15" s="38"/>
      <c r="F15" s="37"/>
      <c r="G15" s="2">
        <f t="shared" si="0"/>
        <v>0</v>
      </c>
    </row>
    <row r="16" spans="1:7" x14ac:dyDescent="0.25">
      <c r="A16" s="20"/>
      <c r="B16" s="22"/>
      <c r="C16" s="22"/>
      <c r="D16" s="25"/>
      <c r="E16" s="2"/>
      <c r="F16" s="2"/>
      <c r="G16" s="2">
        <f t="shared" si="0"/>
        <v>0</v>
      </c>
    </row>
    <row r="17" spans="1:7" x14ac:dyDescent="0.25">
      <c r="A17" s="20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ht="15" customHeight="1" x14ac:dyDescent="0.25">
      <c r="A1" s="270" t="s">
        <v>87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55"/>
      <c r="B4" s="56"/>
      <c r="C4" s="56"/>
      <c r="D4" s="57"/>
      <c r="E4" s="38"/>
      <c r="F4" s="37">
        <v>0</v>
      </c>
      <c r="G4" s="2">
        <f>SUM(F4)</f>
        <v>0</v>
      </c>
    </row>
    <row r="5" spans="1:7" ht="15" customHeight="1" x14ac:dyDescent="0.25">
      <c r="A5" s="55"/>
      <c r="B5" s="56"/>
      <c r="C5" s="56"/>
      <c r="D5" s="57"/>
      <c r="E5" s="38"/>
      <c r="F5" s="37">
        <v>0</v>
      </c>
      <c r="G5" s="2">
        <f t="shared" ref="G5:G35" si="0">SUM(G4,F5)</f>
        <v>0</v>
      </c>
    </row>
    <row r="6" spans="1:7" ht="15" customHeight="1" x14ac:dyDescent="0.25">
      <c r="A6" s="55"/>
      <c r="B6" s="56"/>
      <c r="C6" s="56"/>
      <c r="D6" s="57"/>
      <c r="E6" s="38"/>
      <c r="F6" s="37">
        <v>0</v>
      </c>
      <c r="G6" s="2">
        <f t="shared" si="0"/>
        <v>0</v>
      </c>
    </row>
    <row r="7" spans="1:7" ht="15" customHeight="1" x14ac:dyDescent="0.25">
      <c r="A7" s="55"/>
      <c r="B7" s="56"/>
      <c r="C7" s="56"/>
      <c r="D7" s="57"/>
      <c r="E7" s="38"/>
      <c r="F7" s="37">
        <v>0</v>
      </c>
      <c r="G7" s="2">
        <f t="shared" si="0"/>
        <v>0</v>
      </c>
    </row>
    <row r="8" spans="1:7" ht="1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0</v>
      </c>
    </row>
    <row r="9" spans="1:7" x14ac:dyDescent="0.25">
      <c r="A9" s="20"/>
      <c r="B9" s="22"/>
      <c r="C9" s="22"/>
      <c r="D9" s="25"/>
      <c r="E9" s="2"/>
      <c r="F9" s="2">
        <v>0</v>
      </c>
      <c r="G9" s="2">
        <f t="shared" si="0"/>
        <v>0</v>
      </c>
    </row>
    <row r="10" spans="1:7" x14ac:dyDescent="0.25">
      <c r="A10" s="20"/>
      <c r="B10" s="22"/>
      <c r="C10" s="22"/>
      <c r="D10" s="25"/>
      <c r="E10" s="2"/>
      <c r="F10" s="2">
        <v>0</v>
      </c>
      <c r="G10" s="2">
        <f t="shared" si="0"/>
        <v>0</v>
      </c>
    </row>
    <row r="11" spans="1:7" x14ac:dyDescent="0.25">
      <c r="A11" s="20"/>
      <c r="B11" s="66"/>
      <c r="C11" s="66"/>
      <c r="D11" s="67"/>
      <c r="E11" s="2"/>
      <c r="F11" s="2"/>
      <c r="G11" s="2">
        <f t="shared" si="0"/>
        <v>0</v>
      </c>
    </row>
    <row r="12" spans="1:7" x14ac:dyDescent="0.25">
      <c r="A12" s="20"/>
      <c r="B12" s="66"/>
      <c r="C12" s="66"/>
      <c r="D12" s="67"/>
      <c r="E12" s="2"/>
      <c r="F12" s="2"/>
      <c r="G12" s="2">
        <f t="shared" si="0"/>
        <v>0</v>
      </c>
    </row>
    <row r="13" spans="1:7" x14ac:dyDescent="0.25">
      <c r="A13" s="20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20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3">
    <mergeCell ref="A1:G2"/>
    <mergeCell ref="A3:D3"/>
    <mergeCell ref="A37:F3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5" sqref="A5:D5"/>
    </sheetView>
  </sheetViews>
  <sheetFormatPr baseColWidth="10" defaultRowHeight="15" x14ac:dyDescent="0.25"/>
  <sheetData>
    <row r="1" spans="1:13" ht="15" customHeight="1" x14ac:dyDescent="0.25">
      <c r="A1" s="270" t="s">
        <v>125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3" ht="15" customHeight="1" x14ac:dyDescent="0.25">
      <c r="A4" s="274" t="s">
        <v>312</v>
      </c>
      <c r="B4" s="274"/>
      <c r="C4" s="274"/>
      <c r="D4" s="275"/>
      <c r="E4" s="38" t="s">
        <v>310</v>
      </c>
      <c r="F4" s="37">
        <v>10</v>
      </c>
      <c r="G4" s="2">
        <f>SUM(F4)</f>
        <v>10</v>
      </c>
    </row>
    <row r="5" spans="1:13" ht="15" customHeight="1" x14ac:dyDescent="0.25">
      <c r="A5" s="279" t="s">
        <v>342</v>
      </c>
      <c r="B5" s="279"/>
      <c r="C5" s="279"/>
      <c r="D5" s="280"/>
      <c r="E5" s="38" t="s">
        <v>341</v>
      </c>
      <c r="F5" s="37">
        <v>21</v>
      </c>
      <c r="G5" s="2">
        <f t="shared" ref="G5:G35" si="0">SUM(G4,F5)</f>
        <v>31</v>
      </c>
    </row>
    <row r="6" spans="1:13" ht="15" customHeight="1" x14ac:dyDescent="0.25">
      <c r="A6" s="40"/>
      <c r="B6" s="40"/>
      <c r="C6" s="40"/>
      <c r="D6" s="201"/>
      <c r="E6" s="38"/>
      <c r="F6" s="37">
        <v>0</v>
      </c>
      <c r="G6" s="2">
        <f t="shared" si="0"/>
        <v>31</v>
      </c>
    </row>
    <row r="7" spans="1:13" ht="15" customHeight="1" x14ac:dyDescent="0.25">
      <c r="A7" s="40"/>
      <c r="B7" s="40"/>
      <c r="C7" s="40"/>
      <c r="D7" s="201"/>
      <c r="E7" s="38"/>
      <c r="F7" s="37">
        <v>0</v>
      </c>
      <c r="G7" s="2">
        <f t="shared" si="0"/>
        <v>31</v>
      </c>
    </row>
    <row r="8" spans="1:13" ht="15" customHeight="1" x14ac:dyDescent="0.25">
      <c r="A8" s="189"/>
      <c r="B8" s="189"/>
      <c r="C8" s="189"/>
      <c r="D8" s="190"/>
      <c r="E8" s="38"/>
      <c r="F8" s="37">
        <v>0</v>
      </c>
      <c r="G8" s="2">
        <f t="shared" si="0"/>
        <v>31</v>
      </c>
    </row>
    <row r="9" spans="1:13" ht="15" customHeight="1" x14ac:dyDescent="0.25">
      <c r="A9" s="56"/>
      <c r="B9" s="56"/>
      <c r="C9" s="56"/>
      <c r="D9" s="57"/>
      <c r="E9" s="47"/>
      <c r="F9" s="37">
        <v>0</v>
      </c>
      <c r="G9" s="2">
        <f t="shared" si="0"/>
        <v>31</v>
      </c>
    </row>
    <row r="10" spans="1:13" x14ac:dyDescent="0.25">
      <c r="A10" s="191"/>
      <c r="B10" s="191"/>
      <c r="C10" s="191"/>
      <c r="D10" s="192"/>
      <c r="E10" s="38"/>
      <c r="F10" s="41"/>
      <c r="G10" s="2">
        <f t="shared" si="0"/>
        <v>31</v>
      </c>
    </row>
    <row r="11" spans="1:13" x14ac:dyDescent="0.25">
      <c r="A11" s="191"/>
      <c r="B11" s="191"/>
      <c r="C11" s="191"/>
      <c r="D11" s="192"/>
      <c r="E11" s="2"/>
      <c r="F11" s="41"/>
      <c r="G11" s="2">
        <f t="shared" si="0"/>
        <v>31</v>
      </c>
    </row>
    <row r="12" spans="1:13" x14ac:dyDescent="0.25">
      <c r="A12" s="203"/>
      <c r="B12" s="203"/>
      <c r="C12" s="203"/>
      <c r="D12" s="204"/>
      <c r="E12" s="157"/>
      <c r="F12" s="222"/>
      <c r="G12" s="223">
        <f t="shared" si="0"/>
        <v>31</v>
      </c>
      <c r="H12" s="161"/>
      <c r="I12" s="158"/>
      <c r="J12" s="159"/>
      <c r="K12" s="160"/>
      <c r="L12" s="160"/>
      <c r="M12" s="160"/>
    </row>
    <row r="13" spans="1:13" ht="15.75" customHeight="1" x14ac:dyDescent="0.25">
      <c r="A13" s="207"/>
      <c r="B13" s="207"/>
      <c r="C13" s="207"/>
      <c r="D13" s="208"/>
      <c r="E13" s="157"/>
      <c r="F13" s="222"/>
      <c r="G13" s="223">
        <f t="shared" si="0"/>
        <v>31</v>
      </c>
      <c r="H13" s="161"/>
      <c r="I13" s="158"/>
      <c r="J13" s="159"/>
      <c r="K13" s="160"/>
      <c r="L13" s="161"/>
      <c r="M13" s="161"/>
    </row>
    <row r="14" spans="1:13" x14ac:dyDescent="0.25">
      <c r="A14" s="224"/>
      <c r="B14" s="197"/>
      <c r="C14" s="197"/>
      <c r="D14" s="198"/>
      <c r="E14" s="157"/>
      <c r="F14" s="222"/>
      <c r="G14" s="223">
        <f t="shared" si="0"/>
        <v>31</v>
      </c>
      <c r="H14" s="161"/>
      <c r="I14" s="161"/>
      <c r="J14" s="161"/>
      <c r="K14" s="161"/>
      <c r="L14" s="161"/>
      <c r="M14" s="161"/>
    </row>
    <row r="15" spans="1:13" x14ac:dyDescent="0.25">
      <c r="A15" s="12"/>
      <c r="B15" s="13"/>
      <c r="C15" s="13"/>
      <c r="D15" s="8"/>
      <c r="E15" s="2"/>
      <c r="F15" s="2"/>
      <c r="G15" s="2">
        <f t="shared" si="0"/>
        <v>31</v>
      </c>
    </row>
    <row r="16" spans="1:13" x14ac:dyDescent="0.25">
      <c r="A16" s="9"/>
      <c r="B16" s="10"/>
      <c r="C16" s="10"/>
      <c r="D16" s="11"/>
      <c r="E16" s="2"/>
      <c r="F16" s="2"/>
      <c r="G16" s="2">
        <f t="shared" si="0"/>
        <v>31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31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31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31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31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31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31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31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31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31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31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31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31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31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31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31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31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31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31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31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31</v>
      </c>
      <c r="I37" s="29">
        <f>LARGE(F4:F34,1)</f>
        <v>21</v>
      </c>
      <c r="J37" s="29">
        <f>LARGE(F4:F34,2)</f>
        <v>10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5">
    <mergeCell ref="A1:G2"/>
    <mergeCell ref="A3:D3"/>
    <mergeCell ref="A37:F37"/>
    <mergeCell ref="A4:D4"/>
    <mergeCell ref="A5:D5"/>
  </mergeCells>
  <hyperlinks>
    <hyperlink ref="A4" r:id="rId1" tooltip="Copa Andalucia" display="http://www.wagr.com/en/Women Events/Event detail.aspx?event=6580&amp;ismens=False"/>
    <hyperlink ref="A5" r:id="rId2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5" sqref="A5:D5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86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15" t="s">
        <v>3</v>
      </c>
      <c r="G3" s="5" t="s">
        <v>4</v>
      </c>
    </row>
    <row r="4" spans="1:13" ht="15" customHeight="1" x14ac:dyDescent="0.25">
      <c r="A4" s="279" t="s">
        <v>330</v>
      </c>
      <c r="B4" s="279"/>
      <c r="C4" s="279"/>
      <c r="D4" s="280"/>
      <c r="E4" s="38" t="s">
        <v>326</v>
      </c>
      <c r="F4" s="37">
        <v>34.5</v>
      </c>
      <c r="G4" s="2">
        <f>SUM(F4)</f>
        <v>34.5</v>
      </c>
    </row>
    <row r="5" spans="1:13" ht="15" customHeight="1" x14ac:dyDescent="0.25">
      <c r="A5" s="287" t="s">
        <v>368</v>
      </c>
      <c r="B5" s="287"/>
      <c r="C5" s="287"/>
      <c r="D5" s="288"/>
      <c r="E5" s="38" t="s">
        <v>364</v>
      </c>
      <c r="F5" s="37">
        <v>26</v>
      </c>
      <c r="G5" s="2">
        <f t="shared" ref="G5:G35" si="0">SUM(G4,F5)</f>
        <v>60.5</v>
      </c>
    </row>
    <row r="6" spans="1:13" ht="15" customHeight="1" x14ac:dyDescent="0.25">
      <c r="A6" s="56"/>
      <c r="B6" s="56"/>
      <c r="C6" s="56"/>
      <c r="D6" s="57"/>
      <c r="E6" s="38"/>
      <c r="F6" s="37">
        <v>0</v>
      </c>
      <c r="G6" s="2">
        <f t="shared" si="0"/>
        <v>60.5</v>
      </c>
    </row>
    <row r="7" spans="1:13" x14ac:dyDescent="0.25">
      <c r="A7" s="191"/>
      <c r="B7" s="191"/>
      <c r="C7" s="191"/>
      <c r="D7" s="192"/>
      <c r="E7" s="2"/>
      <c r="F7" s="41">
        <v>0</v>
      </c>
      <c r="G7" s="2">
        <f t="shared" si="0"/>
        <v>60.5</v>
      </c>
    </row>
    <row r="8" spans="1:13" x14ac:dyDescent="0.25">
      <c r="A8" s="191"/>
      <c r="B8" s="191"/>
      <c r="C8" s="191"/>
      <c r="D8" s="192"/>
      <c r="E8" s="2"/>
      <c r="F8" s="41">
        <v>0</v>
      </c>
      <c r="G8" s="2">
        <f t="shared" si="0"/>
        <v>60.5</v>
      </c>
    </row>
    <row r="9" spans="1:13" ht="15.75" customHeight="1" x14ac:dyDescent="0.25">
      <c r="A9" s="199"/>
      <c r="B9" s="199"/>
      <c r="C9" s="199"/>
      <c r="D9" s="200"/>
      <c r="E9" s="2"/>
      <c r="F9" s="41">
        <v>0</v>
      </c>
      <c r="G9" s="2">
        <f t="shared" si="0"/>
        <v>60.5</v>
      </c>
    </row>
    <row r="10" spans="1:13" ht="15" customHeight="1" x14ac:dyDescent="0.25">
      <c r="A10" s="213"/>
      <c r="B10" s="213"/>
      <c r="C10" s="213"/>
      <c r="D10" s="214"/>
      <c r="E10" s="2"/>
      <c r="F10" s="41"/>
      <c r="G10" s="2">
        <f t="shared" si="0"/>
        <v>60.5</v>
      </c>
    </row>
    <row r="11" spans="1:13" x14ac:dyDescent="0.25">
      <c r="A11" s="130"/>
      <c r="B11" s="130"/>
      <c r="C11" s="130"/>
      <c r="D11" s="215"/>
      <c r="E11" s="2"/>
      <c r="F11" s="41"/>
      <c r="G11" s="2">
        <f t="shared" si="0"/>
        <v>60.5</v>
      </c>
      <c r="I11" s="125"/>
      <c r="J11" s="130"/>
      <c r="K11" s="125"/>
      <c r="L11" s="125"/>
      <c r="M11" s="125"/>
    </row>
    <row r="12" spans="1:13" x14ac:dyDescent="0.25">
      <c r="A12" s="216"/>
      <c r="B12" s="216"/>
      <c r="C12" s="216"/>
      <c r="D12" s="217"/>
      <c r="E12" s="2"/>
      <c r="F12" s="41"/>
      <c r="G12" s="2">
        <f t="shared" si="0"/>
        <v>60.5</v>
      </c>
      <c r="I12" s="125"/>
      <c r="J12" s="130"/>
      <c r="K12" s="125"/>
      <c r="L12" s="125"/>
      <c r="M12" s="125"/>
    </row>
    <row r="13" spans="1:13" x14ac:dyDescent="0.25">
      <c r="A13" s="191"/>
      <c r="B13" s="191"/>
      <c r="C13" s="191"/>
      <c r="D13" s="192"/>
      <c r="E13" s="2"/>
      <c r="F13" s="41"/>
      <c r="G13" s="2">
        <f t="shared" si="0"/>
        <v>60.5</v>
      </c>
      <c r="I13" s="125"/>
      <c r="J13" s="130"/>
      <c r="K13" s="125"/>
    </row>
    <row r="14" spans="1:13" x14ac:dyDescent="0.25">
      <c r="A14" s="9"/>
      <c r="B14" s="66"/>
      <c r="C14" s="66"/>
      <c r="D14" s="67"/>
      <c r="E14" s="2"/>
      <c r="F14" s="41"/>
      <c r="G14" s="2">
        <f t="shared" si="0"/>
        <v>60.5</v>
      </c>
    </row>
    <row r="15" spans="1:13" x14ac:dyDescent="0.25">
      <c r="A15" s="9"/>
      <c r="B15" s="10"/>
      <c r="C15" s="10"/>
      <c r="D15" s="11"/>
      <c r="E15" s="2"/>
      <c r="F15" s="41"/>
      <c r="G15" s="2">
        <f t="shared" si="0"/>
        <v>60.5</v>
      </c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60.5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60.5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60.5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60.5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60.5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60.5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60.5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60.5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60.5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60.5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60.5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60.5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60.5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60.5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60.5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60.5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60.5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60.5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60.5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60.5</v>
      </c>
    </row>
    <row r="36" spans="1:14" x14ac:dyDescent="0.25">
      <c r="I36" s="29"/>
      <c r="J36" s="29"/>
      <c r="K36" s="29"/>
      <c r="L36" s="29"/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SUM(I34:N37)</f>
        <v>60.5</v>
      </c>
      <c r="I37" s="29">
        <f>LARGE(F4:F34,1)</f>
        <v>34.5</v>
      </c>
      <c r="J37" s="29">
        <f>LARGE(F4:F34,2)</f>
        <v>26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5">
    <mergeCell ref="A1:G2"/>
    <mergeCell ref="A3:D3"/>
    <mergeCell ref="A37:F37"/>
    <mergeCell ref="A4:D4"/>
    <mergeCell ref="A5:D5"/>
  </mergeCells>
  <hyperlinks>
    <hyperlink ref="A4" r:id="rId1" tooltip="Islander Classic" display="http://www.wagr.com/en/Women Events/Event detail.aspx?event=6608&amp;ismens=False"/>
    <hyperlink ref="A5" r:id="rId2" tooltip="HBU Husky Invitational" display="http://www.wagr.com/en/Women Events/Event detail.aspx?event=6721&amp;ismens=False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0" sqref="F10"/>
    </sheetView>
  </sheetViews>
  <sheetFormatPr baseColWidth="10" defaultRowHeight="15" x14ac:dyDescent="0.25"/>
  <cols>
    <col min="1" max="1" width="14.85546875" bestFit="1" customWidth="1"/>
    <col min="6" max="6" width="11.42578125" style="1"/>
  </cols>
  <sheetData>
    <row r="1" spans="1:11" ht="15" customHeight="1" x14ac:dyDescent="0.25">
      <c r="A1" s="270" t="s">
        <v>228</v>
      </c>
      <c r="B1" s="270"/>
      <c r="C1" s="270"/>
      <c r="D1" s="270"/>
      <c r="E1" s="270"/>
      <c r="F1" s="270"/>
      <c r="G1" s="270"/>
    </row>
    <row r="2" spans="1:11" ht="15" customHeight="1" x14ac:dyDescent="0.25">
      <c r="A2" s="270"/>
      <c r="B2" s="270"/>
      <c r="C2" s="270"/>
      <c r="D2" s="270"/>
      <c r="E2" s="270"/>
      <c r="F2" s="270"/>
      <c r="G2" s="270"/>
    </row>
    <row r="3" spans="1:11" x14ac:dyDescent="0.25">
      <c r="A3" s="283" t="s">
        <v>1</v>
      </c>
      <c r="B3" s="283"/>
      <c r="C3" s="283"/>
      <c r="D3" s="283"/>
      <c r="E3" s="15" t="s">
        <v>2</v>
      </c>
      <c r="F3" s="167" t="s">
        <v>3</v>
      </c>
      <c r="G3" s="5" t="s">
        <v>4</v>
      </c>
    </row>
    <row r="4" spans="1:11" x14ac:dyDescent="0.25">
      <c r="A4" s="218"/>
      <c r="B4" s="191"/>
      <c r="C4" s="191"/>
      <c r="D4" s="192"/>
      <c r="E4" s="38"/>
      <c r="F4" s="37">
        <v>0</v>
      </c>
      <c r="G4" s="2">
        <f>SUM(F4)</f>
        <v>0</v>
      </c>
    </row>
    <row r="5" spans="1:11" x14ac:dyDescent="0.25">
      <c r="A5" s="218"/>
      <c r="B5" s="191"/>
      <c r="C5" s="191"/>
      <c r="D5" s="192"/>
      <c r="E5" s="38"/>
      <c r="F5" s="37">
        <v>0</v>
      </c>
      <c r="G5" s="2">
        <f t="shared" ref="G5:G35" si="0">SUM(G4,F5)</f>
        <v>0</v>
      </c>
    </row>
    <row r="6" spans="1:11" ht="15.75" customHeight="1" x14ac:dyDescent="0.25">
      <c r="A6" s="191"/>
      <c r="B6" s="191"/>
      <c r="C6" s="191"/>
      <c r="D6" s="192"/>
      <c r="E6" s="38"/>
      <c r="F6" s="37">
        <v>0</v>
      </c>
      <c r="G6" s="2">
        <f t="shared" si="0"/>
        <v>0</v>
      </c>
    </row>
    <row r="7" spans="1:11" x14ac:dyDescent="0.25">
      <c r="A7" s="191"/>
      <c r="B7" s="191"/>
      <c r="C7" s="191"/>
      <c r="D7" s="192"/>
      <c r="E7" s="2"/>
      <c r="F7" s="37">
        <v>0</v>
      </c>
      <c r="G7" s="2">
        <f t="shared" si="0"/>
        <v>0</v>
      </c>
    </row>
    <row r="8" spans="1:11" x14ac:dyDescent="0.25">
      <c r="A8" s="199"/>
      <c r="B8" s="199"/>
      <c r="C8" s="199"/>
      <c r="D8" s="200"/>
      <c r="E8" s="38"/>
      <c r="F8" s="37">
        <v>0</v>
      </c>
      <c r="G8" s="2">
        <f t="shared" si="0"/>
        <v>0</v>
      </c>
    </row>
    <row r="9" spans="1:11" x14ac:dyDescent="0.25">
      <c r="A9" s="191"/>
      <c r="B9" s="191"/>
      <c r="C9" s="191"/>
      <c r="D9" s="192"/>
      <c r="E9" s="2"/>
      <c r="F9" s="41">
        <v>0</v>
      </c>
      <c r="G9" s="2">
        <f t="shared" si="0"/>
        <v>0</v>
      </c>
      <c r="I9" s="125"/>
      <c r="J9" s="130"/>
      <c r="K9" s="125"/>
    </row>
    <row r="10" spans="1:11" x14ac:dyDescent="0.25">
      <c r="A10" s="20"/>
      <c r="B10" s="66"/>
      <c r="C10" s="66"/>
      <c r="D10" s="67"/>
      <c r="E10" s="2"/>
      <c r="F10" s="41"/>
      <c r="G10" s="2">
        <f t="shared" si="0"/>
        <v>0</v>
      </c>
    </row>
    <row r="11" spans="1:11" x14ac:dyDescent="0.25">
      <c r="A11" s="20"/>
      <c r="B11" s="66"/>
      <c r="C11" s="66"/>
      <c r="D11" s="67"/>
      <c r="E11" s="2"/>
      <c r="F11" s="41"/>
      <c r="G11" s="2">
        <f t="shared" si="0"/>
        <v>0</v>
      </c>
    </row>
    <row r="12" spans="1:11" x14ac:dyDescent="0.25">
      <c r="A12" s="20"/>
      <c r="B12" s="66"/>
      <c r="C12" s="66"/>
      <c r="D12" s="67"/>
      <c r="E12" s="2"/>
      <c r="F12" s="41"/>
      <c r="G12" s="2">
        <f t="shared" si="0"/>
        <v>0</v>
      </c>
    </row>
    <row r="13" spans="1:11" x14ac:dyDescent="0.25">
      <c r="A13" s="9"/>
      <c r="B13" s="10"/>
      <c r="C13" s="10"/>
      <c r="D13" s="11"/>
      <c r="E13" s="2"/>
      <c r="F13" s="41"/>
      <c r="G13" s="2">
        <f t="shared" si="0"/>
        <v>0</v>
      </c>
    </row>
    <row r="14" spans="1:11" x14ac:dyDescent="0.25">
      <c r="A14" s="9"/>
      <c r="B14" s="10"/>
      <c r="C14" s="10"/>
      <c r="D14" s="11"/>
      <c r="E14" s="2"/>
      <c r="F14" s="41"/>
      <c r="G14" s="2">
        <f t="shared" si="0"/>
        <v>0</v>
      </c>
    </row>
    <row r="15" spans="1:11" x14ac:dyDescent="0.25">
      <c r="A15" s="9"/>
      <c r="B15" s="10"/>
      <c r="C15" s="10"/>
      <c r="D15" s="11"/>
      <c r="E15" s="2"/>
      <c r="F15" s="41"/>
      <c r="G15" s="2">
        <f t="shared" si="0"/>
        <v>0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3">
    <mergeCell ref="A1:G2"/>
    <mergeCell ref="A3:D3"/>
    <mergeCell ref="A37:F37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7"/>
    </sheetView>
  </sheetViews>
  <sheetFormatPr baseColWidth="10" defaultRowHeight="15" x14ac:dyDescent="0.25"/>
  <cols>
    <col min="6" max="6" width="11.42578125" style="1"/>
  </cols>
  <sheetData>
    <row r="1" spans="1:7" ht="15" customHeight="1" x14ac:dyDescent="0.25">
      <c r="A1" s="270" t="s">
        <v>99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202" t="s">
        <v>3</v>
      </c>
      <c r="G3" s="5" t="s">
        <v>4</v>
      </c>
    </row>
    <row r="4" spans="1:7" x14ac:dyDescent="0.25">
      <c r="A4" s="56"/>
      <c r="B4" s="56"/>
      <c r="C4" s="56"/>
      <c r="D4" s="57"/>
      <c r="E4" s="38"/>
      <c r="F4" s="37">
        <v>0</v>
      </c>
      <c r="G4" s="2">
        <f>SUM(F4)</f>
        <v>0</v>
      </c>
    </row>
    <row r="5" spans="1:7" x14ac:dyDescent="0.25">
      <c r="A5" s="56"/>
      <c r="B5" s="56"/>
      <c r="C5" s="56"/>
      <c r="D5" s="57"/>
      <c r="E5" s="38"/>
      <c r="F5" s="37">
        <v>0</v>
      </c>
      <c r="G5" s="2">
        <f t="shared" ref="G5:G35" si="0">SUM(G4,F5)</f>
        <v>0</v>
      </c>
    </row>
    <row r="6" spans="1:7" x14ac:dyDescent="0.25">
      <c r="A6" s="56"/>
      <c r="B6" s="56"/>
      <c r="C6" s="56"/>
      <c r="D6" s="57"/>
      <c r="E6" s="38"/>
      <c r="F6" s="37">
        <v>0</v>
      </c>
      <c r="G6" s="2">
        <f t="shared" si="0"/>
        <v>0</v>
      </c>
    </row>
    <row r="7" spans="1:7" x14ac:dyDescent="0.25">
      <c r="A7" s="191"/>
      <c r="B7" s="191"/>
      <c r="C7" s="191"/>
      <c r="D7" s="192"/>
      <c r="E7" s="2"/>
      <c r="F7" s="41">
        <v>0</v>
      </c>
      <c r="G7" s="2">
        <f t="shared" si="0"/>
        <v>0</v>
      </c>
    </row>
    <row r="8" spans="1:7" x14ac:dyDescent="0.25">
      <c r="A8" s="20"/>
      <c r="B8" s="10"/>
      <c r="C8" s="10"/>
      <c r="D8" s="11"/>
      <c r="E8" s="2"/>
      <c r="F8" s="41">
        <v>0</v>
      </c>
      <c r="G8" s="2">
        <f t="shared" si="0"/>
        <v>0</v>
      </c>
    </row>
    <row r="9" spans="1:7" x14ac:dyDescent="0.25">
      <c r="A9" s="20"/>
      <c r="B9" s="10"/>
      <c r="C9" s="10"/>
      <c r="D9" s="11"/>
      <c r="E9" s="2"/>
      <c r="F9" s="41">
        <v>0</v>
      </c>
      <c r="G9" s="2">
        <f t="shared" si="0"/>
        <v>0</v>
      </c>
    </row>
    <row r="10" spans="1:7" x14ac:dyDescent="0.25">
      <c r="A10" s="20"/>
      <c r="B10" s="10"/>
      <c r="C10" s="10"/>
      <c r="D10" s="11"/>
      <c r="E10" s="2"/>
      <c r="F10" s="41">
        <v>0</v>
      </c>
      <c r="G10" s="2">
        <f t="shared" si="0"/>
        <v>0</v>
      </c>
    </row>
    <row r="11" spans="1:7" x14ac:dyDescent="0.25">
      <c r="A11" s="20"/>
      <c r="B11" s="10"/>
      <c r="C11" s="10"/>
      <c r="D11" s="11"/>
      <c r="E11" s="2"/>
      <c r="F11" s="41">
        <v>0</v>
      </c>
      <c r="G11" s="2">
        <f t="shared" si="0"/>
        <v>0</v>
      </c>
    </row>
    <row r="12" spans="1:7" x14ac:dyDescent="0.25">
      <c r="A12" s="20"/>
      <c r="B12" s="10"/>
      <c r="C12" s="10"/>
      <c r="D12" s="11"/>
      <c r="E12" s="2"/>
      <c r="F12" s="41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/>
      <c r="M37" s="29"/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G10" sqref="G10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100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83" t="s">
        <v>3</v>
      </c>
      <c r="G3" s="5" t="s">
        <v>4</v>
      </c>
    </row>
    <row r="4" spans="1:13" x14ac:dyDescent="0.25">
      <c r="A4" s="274" t="s">
        <v>313</v>
      </c>
      <c r="B4" s="274"/>
      <c r="C4" s="274"/>
      <c r="D4" s="274"/>
      <c r="E4" s="52" t="s">
        <v>310</v>
      </c>
      <c r="F4" s="37">
        <v>19</v>
      </c>
      <c r="G4" s="2">
        <f>SUM(F4)</f>
        <v>19</v>
      </c>
    </row>
    <row r="5" spans="1:13" x14ac:dyDescent="0.25">
      <c r="A5" s="279" t="s">
        <v>323</v>
      </c>
      <c r="B5" s="279"/>
      <c r="C5" s="279"/>
      <c r="D5" s="279"/>
      <c r="E5" s="52" t="s">
        <v>310</v>
      </c>
      <c r="F5" s="37">
        <v>20</v>
      </c>
      <c r="G5" s="2">
        <f t="shared" ref="G5:G35" si="0">SUM(G4,F5)</f>
        <v>39</v>
      </c>
    </row>
    <row r="6" spans="1:13" x14ac:dyDescent="0.25">
      <c r="A6" s="281" t="s">
        <v>345</v>
      </c>
      <c r="B6" s="281"/>
      <c r="C6" s="281"/>
      <c r="D6" s="282"/>
      <c r="E6" s="38" t="s">
        <v>341</v>
      </c>
      <c r="F6" s="37">
        <v>19</v>
      </c>
      <c r="G6" s="2">
        <f t="shared" si="0"/>
        <v>58</v>
      </c>
    </row>
    <row r="7" spans="1:13" x14ac:dyDescent="0.25">
      <c r="A7" s="287" t="s">
        <v>351</v>
      </c>
      <c r="B7" s="287"/>
      <c r="C7" s="287"/>
      <c r="D7" s="288"/>
      <c r="E7" s="38" t="s">
        <v>349</v>
      </c>
      <c r="F7" s="37">
        <v>25</v>
      </c>
      <c r="G7" s="2">
        <f t="shared" si="0"/>
        <v>83</v>
      </c>
    </row>
    <row r="8" spans="1:13" x14ac:dyDescent="0.25">
      <c r="A8" s="274" t="s">
        <v>370</v>
      </c>
      <c r="B8" s="274"/>
      <c r="C8" s="274"/>
      <c r="D8" s="275"/>
      <c r="E8" s="38" t="s">
        <v>364</v>
      </c>
      <c r="F8" s="37">
        <v>15</v>
      </c>
      <c r="G8" s="2">
        <f t="shared" si="0"/>
        <v>98</v>
      </c>
    </row>
    <row r="9" spans="1:13" ht="15" customHeight="1" x14ac:dyDescent="0.25">
      <c r="A9" s="191"/>
      <c r="B9" s="191"/>
      <c r="C9" s="191"/>
      <c r="D9" s="192"/>
      <c r="E9" s="2"/>
      <c r="F9" s="41">
        <v>0</v>
      </c>
      <c r="G9" s="2">
        <f t="shared" si="0"/>
        <v>98</v>
      </c>
    </row>
    <row r="10" spans="1:13" x14ac:dyDescent="0.25">
      <c r="A10" s="191"/>
      <c r="B10" s="191"/>
      <c r="C10" s="191"/>
      <c r="D10" s="192"/>
      <c r="E10" s="2"/>
      <c r="F10" s="41"/>
      <c r="G10" s="2">
        <f t="shared" si="0"/>
        <v>98</v>
      </c>
    </row>
    <row r="11" spans="1:13" x14ac:dyDescent="0.25">
      <c r="A11" s="218"/>
      <c r="B11" s="191"/>
      <c r="C11" s="191"/>
      <c r="D11" s="192"/>
      <c r="E11" s="38"/>
      <c r="F11" s="37"/>
      <c r="G11" s="2">
        <f t="shared" si="0"/>
        <v>98</v>
      </c>
      <c r="I11" s="125"/>
      <c r="J11" s="130"/>
      <c r="K11" s="125"/>
      <c r="L11" s="125"/>
      <c r="M11" s="125"/>
    </row>
    <row r="12" spans="1:13" x14ac:dyDescent="0.25">
      <c r="A12" s="216"/>
      <c r="B12" s="216"/>
      <c r="C12" s="216"/>
      <c r="D12" s="217"/>
      <c r="E12" s="38"/>
      <c r="F12" s="37"/>
      <c r="G12" s="2">
        <f t="shared" si="0"/>
        <v>98</v>
      </c>
      <c r="I12" s="125"/>
      <c r="J12" s="130"/>
      <c r="K12" s="125"/>
    </row>
    <row r="13" spans="1:13" x14ac:dyDescent="0.25">
      <c r="A13" s="191"/>
      <c r="B13" s="191"/>
      <c r="C13" s="191"/>
      <c r="D13" s="192"/>
      <c r="E13" s="38"/>
      <c r="F13" s="37"/>
      <c r="G13" s="2">
        <f t="shared" si="0"/>
        <v>98</v>
      </c>
      <c r="H13" s="125"/>
      <c r="I13" s="130"/>
      <c r="J13" s="125"/>
    </row>
    <row r="14" spans="1:13" x14ac:dyDescent="0.25">
      <c r="A14" s="12"/>
      <c r="B14" s="13"/>
      <c r="C14" s="13"/>
      <c r="D14" s="8"/>
      <c r="E14" s="2"/>
      <c r="F14" s="41"/>
      <c r="G14" s="2">
        <f t="shared" si="0"/>
        <v>98</v>
      </c>
    </row>
    <row r="15" spans="1:13" x14ac:dyDescent="0.25">
      <c r="A15" s="9"/>
      <c r="B15" s="10"/>
      <c r="C15" s="10"/>
      <c r="D15" s="11"/>
      <c r="E15" s="2"/>
      <c r="F15" s="41"/>
      <c r="G15" s="2">
        <f t="shared" si="0"/>
        <v>98</v>
      </c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98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98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98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98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98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98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98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98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98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98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98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98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98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98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98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98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98</v>
      </c>
    </row>
    <row r="33" spans="1:17" x14ac:dyDescent="0.25">
      <c r="A33" s="9"/>
      <c r="B33" s="10"/>
      <c r="C33" s="10"/>
      <c r="D33" s="11"/>
      <c r="E33" s="2"/>
      <c r="F33" s="41"/>
      <c r="G33" s="2">
        <f t="shared" si="0"/>
        <v>98</v>
      </c>
    </row>
    <row r="34" spans="1:17" x14ac:dyDescent="0.25">
      <c r="A34" s="9"/>
      <c r="B34" s="10"/>
      <c r="C34" s="10"/>
      <c r="D34" s="11"/>
      <c r="E34" s="2"/>
      <c r="F34" s="41"/>
      <c r="G34" s="2">
        <f t="shared" si="0"/>
        <v>98</v>
      </c>
    </row>
    <row r="35" spans="1:17" x14ac:dyDescent="0.25">
      <c r="A35" s="9"/>
      <c r="B35" s="10"/>
      <c r="C35" s="10"/>
      <c r="D35" s="11"/>
      <c r="E35" s="2"/>
      <c r="F35" s="41"/>
      <c r="G35" s="2">
        <f t="shared" si="0"/>
        <v>98</v>
      </c>
    </row>
    <row r="37" spans="1:17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98</v>
      </c>
      <c r="H37" s="33"/>
      <c r="I37" s="29">
        <f>LARGE(F4:F34,1)</f>
        <v>25</v>
      </c>
      <c r="J37" s="29">
        <f>LARGE(F4:F34,2)</f>
        <v>20</v>
      </c>
      <c r="K37" s="29">
        <f>LARGE(F4:F34,3)</f>
        <v>19</v>
      </c>
      <c r="L37" s="29">
        <f>LARGE(F4:F34,4)</f>
        <v>19</v>
      </c>
      <c r="M37" s="29">
        <f>LARGE(F4:F34,5)</f>
        <v>15</v>
      </c>
      <c r="N37" s="29"/>
      <c r="O37" s="33"/>
      <c r="P37" s="33"/>
      <c r="Q37" s="32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UCF Challenge" display="http://www.wagr.com/en/Women Events/Event detail.aspx?event=6567&amp;ismens=False"/>
    <hyperlink ref="A5" r:id="rId2" tooltip="Central District Invitational" display="http://www.wagr.com/en/Women Events/Event detail.aspx?event=6588&amp;ismens=False"/>
    <hyperlink ref="A6" r:id="rId3" tooltip="Dr Donnis Thompson Invitational" display="http://www.wagr.com/en/Women Events/Event detail.aspx?event=6650&amp;ismens=False"/>
    <hyperlink ref="A7" r:id="rId4" tooltip="LSU Tiger Classic" display="http://www.wagr.com/en/Women Events/Event detail.aspx?event=6688&amp;ismens=False"/>
    <hyperlink ref="A8" r:id="rId5" tooltip="SMU Dallas Athletic Club Invitational" display="http://www.wagr.com/en/Women Events/Event detail.aspx?event=6744&amp;ismens=False"/>
  </hyperlinks>
  <pageMargins left="0.7" right="0.7" top="0.75" bottom="0.75" header="0.3" footer="0.3"/>
  <pageSetup paperSize="9" orientation="portrait" r:id="rId6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6" max="7" width="11.42578125" style="1"/>
  </cols>
  <sheetData>
    <row r="1" spans="1:13" ht="15" customHeight="1" x14ac:dyDescent="0.25">
      <c r="A1" s="270" t="s">
        <v>101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62" t="s">
        <v>3</v>
      </c>
      <c r="G3" s="62" t="s">
        <v>4</v>
      </c>
    </row>
    <row r="4" spans="1:13" x14ac:dyDescent="0.25">
      <c r="A4" s="279" t="s">
        <v>324</v>
      </c>
      <c r="B4" s="279"/>
      <c r="C4" s="279"/>
      <c r="D4" s="280"/>
      <c r="E4" s="38" t="s">
        <v>321</v>
      </c>
      <c r="F4" s="37">
        <v>21</v>
      </c>
      <c r="G4" s="41">
        <f>SUM(F4)</f>
        <v>21</v>
      </c>
    </row>
    <row r="5" spans="1:13" x14ac:dyDescent="0.25">
      <c r="A5" s="281" t="s">
        <v>345</v>
      </c>
      <c r="B5" s="281"/>
      <c r="C5" s="281"/>
      <c r="D5" s="282"/>
      <c r="E5" s="38" t="s">
        <v>341</v>
      </c>
      <c r="F5" s="37">
        <v>29</v>
      </c>
      <c r="G5" s="41">
        <f t="shared" ref="G5:G35" si="0">SUM(G4,F5)</f>
        <v>50</v>
      </c>
    </row>
    <row r="6" spans="1:13" x14ac:dyDescent="0.25">
      <c r="A6" s="287" t="s">
        <v>361</v>
      </c>
      <c r="B6" s="287"/>
      <c r="C6" s="287"/>
      <c r="D6" s="288"/>
      <c r="E6" s="38" t="s">
        <v>355</v>
      </c>
      <c r="F6" s="37">
        <v>26</v>
      </c>
      <c r="G6" s="41">
        <f t="shared" si="0"/>
        <v>76</v>
      </c>
    </row>
    <row r="7" spans="1:13" x14ac:dyDescent="0.25">
      <c r="A7" s="197"/>
      <c r="B7" s="197"/>
      <c r="C7" s="197"/>
      <c r="D7" s="197"/>
      <c r="E7" s="52"/>
      <c r="F7" s="37">
        <v>0</v>
      </c>
      <c r="G7" s="41">
        <f t="shared" si="0"/>
        <v>76</v>
      </c>
    </row>
    <row r="8" spans="1:13" x14ac:dyDescent="0.25">
      <c r="A8" s="199"/>
      <c r="B8" s="199"/>
      <c r="C8" s="199"/>
      <c r="D8" s="200"/>
      <c r="E8" s="38"/>
      <c r="F8" s="37">
        <v>0</v>
      </c>
      <c r="G8" s="41">
        <f t="shared" si="0"/>
        <v>76</v>
      </c>
    </row>
    <row r="9" spans="1:13" x14ac:dyDescent="0.25">
      <c r="A9" s="199"/>
      <c r="B9" s="199"/>
      <c r="C9" s="199"/>
      <c r="D9" s="200"/>
      <c r="E9" s="2"/>
      <c r="F9" s="37">
        <v>0</v>
      </c>
      <c r="G9" s="41">
        <f t="shared" si="0"/>
        <v>76</v>
      </c>
    </row>
    <row r="10" spans="1:13" x14ac:dyDescent="0.25">
      <c r="A10" s="199"/>
      <c r="B10" s="199"/>
      <c r="C10" s="199"/>
      <c r="D10" s="200"/>
      <c r="E10" s="2"/>
      <c r="F10" s="41"/>
      <c r="G10" s="41">
        <f t="shared" si="0"/>
        <v>76</v>
      </c>
    </row>
    <row r="11" spans="1:13" x14ac:dyDescent="0.25">
      <c r="A11" s="203"/>
      <c r="B11" s="203"/>
      <c r="C11" s="203"/>
      <c r="D11" s="204"/>
      <c r="E11" s="38"/>
      <c r="F11" s="37"/>
      <c r="G11" s="41">
        <f t="shared" si="0"/>
        <v>76</v>
      </c>
      <c r="I11" s="125"/>
      <c r="J11" s="130"/>
      <c r="K11" s="125"/>
      <c r="L11" s="125"/>
      <c r="M11" s="125"/>
    </row>
    <row r="12" spans="1:13" x14ac:dyDescent="0.25">
      <c r="A12" s="205"/>
      <c r="B12" s="205"/>
      <c r="C12" s="205"/>
      <c r="D12" s="206"/>
      <c r="E12" s="38"/>
      <c r="F12" s="37"/>
      <c r="G12" s="41">
        <f t="shared" si="0"/>
        <v>76</v>
      </c>
      <c r="I12" s="125"/>
      <c r="J12" s="130"/>
      <c r="K12" s="125"/>
      <c r="L12" s="125"/>
      <c r="M12" s="125"/>
    </row>
    <row r="13" spans="1:13" x14ac:dyDescent="0.25">
      <c r="A13" s="205"/>
      <c r="B13" s="205"/>
      <c r="C13" s="205"/>
      <c r="D13" s="206"/>
      <c r="E13" s="2"/>
      <c r="F13" s="41"/>
      <c r="G13" s="41">
        <f t="shared" si="0"/>
        <v>76</v>
      </c>
      <c r="I13" s="125"/>
      <c r="J13" s="130"/>
      <c r="K13" s="125"/>
      <c r="L13" s="125"/>
      <c r="M13" s="125"/>
    </row>
    <row r="14" spans="1:13" x14ac:dyDescent="0.25">
      <c r="A14" s="207"/>
      <c r="B14" s="207"/>
      <c r="C14" s="207"/>
      <c r="D14" s="208"/>
      <c r="E14" s="2"/>
      <c r="F14" s="41"/>
      <c r="G14" s="41">
        <f t="shared" si="0"/>
        <v>76</v>
      </c>
      <c r="I14" s="125"/>
      <c r="J14" s="130"/>
      <c r="K14" s="125"/>
    </row>
    <row r="15" spans="1:13" x14ac:dyDescent="0.25">
      <c r="A15" s="20"/>
      <c r="B15" s="10"/>
      <c r="C15" s="10"/>
      <c r="D15" s="11"/>
      <c r="E15" s="2"/>
      <c r="F15" s="41"/>
      <c r="G15" s="41">
        <f t="shared" si="0"/>
        <v>76</v>
      </c>
    </row>
    <row r="16" spans="1:13" x14ac:dyDescent="0.25">
      <c r="A16" s="20"/>
      <c r="B16" s="10"/>
      <c r="C16" s="10"/>
      <c r="D16" s="11"/>
      <c r="E16" s="2"/>
      <c r="F16" s="41"/>
      <c r="G16" s="41">
        <f t="shared" si="0"/>
        <v>76</v>
      </c>
    </row>
    <row r="17" spans="1:7" x14ac:dyDescent="0.25">
      <c r="A17" s="20"/>
      <c r="B17" s="10"/>
      <c r="C17" s="10"/>
      <c r="D17" s="11"/>
      <c r="E17" s="2"/>
      <c r="F17" s="41"/>
      <c r="G17" s="41">
        <f t="shared" si="0"/>
        <v>76</v>
      </c>
    </row>
    <row r="18" spans="1:7" x14ac:dyDescent="0.25">
      <c r="A18" s="20"/>
      <c r="B18" s="10"/>
      <c r="C18" s="10"/>
      <c r="D18" s="11"/>
      <c r="E18" s="2"/>
      <c r="F18" s="41"/>
      <c r="G18" s="41">
        <f t="shared" si="0"/>
        <v>76</v>
      </c>
    </row>
    <row r="19" spans="1:7" x14ac:dyDescent="0.25">
      <c r="A19" s="9"/>
      <c r="B19" s="10"/>
      <c r="C19" s="10"/>
      <c r="D19" s="11"/>
      <c r="E19" s="2"/>
      <c r="F19" s="41"/>
      <c r="G19" s="41">
        <f t="shared" si="0"/>
        <v>76</v>
      </c>
    </row>
    <row r="20" spans="1:7" x14ac:dyDescent="0.25">
      <c r="A20" s="9"/>
      <c r="B20" s="10"/>
      <c r="C20" s="10"/>
      <c r="D20" s="11"/>
      <c r="E20" s="2"/>
      <c r="F20" s="41"/>
      <c r="G20" s="41">
        <f t="shared" si="0"/>
        <v>76</v>
      </c>
    </row>
    <row r="21" spans="1:7" x14ac:dyDescent="0.25">
      <c r="A21" s="9"/>
      <c r="B21" s="10"/>
      <c r="C21" s="10"/>
      <c r="D21" s="11"/>
      <c r="E21" s="2"/>
      <c r="F21" s="41"/>
      <c r="G21" s="41">
        <f t="shared" si="0"/>
        <v>76</v>
      </c>
    </row>
    <row r="22" spans="1:7" x14ac:dyDescent="0.25">
      <c r="A22" s="9"/>
      <c r="B22" s="10"/>
      <c r="C22" s="10"/>
      <c r="D22" s="11"/>
      <c r="E22" s="2"/>
      <c r="F22" s="41"/>
      <c r="G22" s="41">
        <f t="shared" si="0"/>
        <v>76</v>
      </c>
    </row>
    <row r="23" spans="1:7" x14ac:dyDescent="0.25">
      <c r="A23" s="9"/>
      <c r="B23" s="10"/>
      <c r="C23" s="10"/>
      <c r="D23" s="11"/>
      <c r="E23" s="2"/>
      <c r="F23" s="41"/>
      <c r="G23" s="41">
        <f t="shared" si="0"/>
        <v>76</v>
      </c>
    </row>
    <row r="24" spans="1:7" x14ac:dyDescent="0.25">
      <c r="A24" s="9"/>
      <c r="B24" s="10"/>
      <c r="C24" s="10"/>
      <c r="D24" s="11"/>
      <c r="E24" s="2"/>
      <c r="F24" s="41"/>
      <c r="G24" s="41">
        <f t="shared" si="0"/>
        <v>76</v>
      </c>
    </row>
    <row r="25" spans="1:7" x14ac:dyDescent="0.25">
      <c r="A25" s="9"/>
      <c r="B25" s="10"/>
      <c r="C25" s="10"/>
      <c r="D25" s="11"/>
      <c r="E25" s="2"/>
      <c r="F25" s="41"/>
      <c r="G25" s="41">
        <f t="shared" si="0"/>
        <v>76</v>
      </c>
    </row>
    <row r="26" spans="1:7" x14ac:dyDescent="0.25">
      <c r="A26" s="9"/>
      <c r="B26" s="10"/>
      <c r="C26" s="10"/>
      <c r="D26" s="11"/>
      <c r="E26" s="2"/>
      <c r="F26" s="41"/>
      <c r="G26" s="41">
        <f t="shared" si="0"/>
        <v>76</v>
      </c>
    </row>
    <row r="27" spans="1:7" x14ac:dyDescent="0.25">
      <c r="A27" s="9"/>
      <c r="B27" s="10"/>
      <c r="C27" s="10"/>
      <c r="D27" s="11"/>
      <c r="E27" s="2"/>
      <c r="F27" s="41"/>
      <c r="G27" s="41">
        <f t="shared" si="0"/>
        <v>76</v>
      </c>
    </row>
    <row r="28" spans="1:7" x14ac:dyDescent="0.25">
      <c r="A28" s="9"/>
      <c r="B28" s="10"/>
      <c r="C28" s="10"/>
      <c r="D28" s="11"/>
      <c r="E28" s="2"/>
      <c r="F28" s="41"/>
      <c r="G28" s="41">
        <f t="shared" si="0"/>
        <v>76</v>
      </c>
    </row>
    <row r="29" spans="1:7" x14ac:dyDescent="0.25">
      <c r="A29" s="9"/>
      <c r="B29" s="10"/>
      <c r="C29" s="10"/>
      <c r="D29" s="11"/>
      <c r="E29" s="2"/>
      <c r="F29" s="41"/>
      <c r="G29" s="41">
        <f t="shared" si="0"/>
        <v>76</v>
      </c>
    </row>
    <row r="30" spans="1:7" x14ac:dyDescent="0.25">
      <c r="A30" s="9"/>
      <c r="B30" s="10"/>
      <c r="C30" s="10"/>
      <c r="D30" s="11"/>
      <c r="E30" s="2"/>
      <c r="F30" s="41"/>
      <c r="G30" s="41">
        <f t="shared" si="0"/>
        <v>76</v>
      </c>
    </row>
    <row r="31" spans="1:7" x14ac:dyDescent="0.25">
      <c r="A31" s="9"/>
      <c r="B31" s="10"/>
      <c r="C31" s="10"/>
      <c r="D31" s="11"/>
      <c r="E31" s="2"/>
      <c r="F31" s="41"/>
      <c r="G31" s="41">
        <f t="shared" si="0"/>
        <v>76</v>
      </c>
    </row>
    <row r="32" spans="1:7" x14ac:dyDescent="0.25">
      <c r="A32" s="9"/>
      <c r="B32" s="10"/>
      <c r="C32" s="10"/>
      <c r="D32" s="11"/>
      <c r="E32" s="2"/>
      <c r="F32" s="41"/>
      <c r="G32" s="41">
        <f t="shared" si="0"/>
        <v>76</v>
      </c>
    </row>
    <row r="33" spans="1:14" x14ac:dyDescent="0.25">
      <c r="A33" s="9"/>
      <c r="B33" s="10"/>
      <c r="C33" s="10"/>
      <c r="D33" s="11"/>
      <c r="E33" s="2"/>
      <c r="F33" s="41"/>
      <c r="G33" s="41">
        <f t="shared" si="0"/>
        <v>76</v>
      </c>
    </row>
    <row r="34" spans="1:14" x14ac:dyDescent="0.25">
      <c r="A34" s="9"/>
      <c r="B34" s="10"/>
      <c r="C34" s="10"/>
      <c r="D34" s="11"/>
      <c r="E34" s="2"/>
      <c r="F34" s="41"/>
      <c r="G34" s="41">
        <f t="shared" si="0"/>
        <v>76</v>
      </c>
    </row>
    <row r="35" spans="1:14" x14ac:dyDescent="0.25">
      <c r="A35" s="9"/>
      <c r="B35" s="10"/>
      <c r="C35" s="10"/>
      <c r="D35" s="11"/>
      <c r="E35" s="2"/>
      <c r="F35" s="41"/>
      <c r="G35" s="41">
        <f t="shared" si="0"/>
        <v>76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76</v>
      </c>
      <c r="I37" s="29">
        <f>LARGE(F4:F34,1)</f>
        <v>29</v>
      </c>
      <c r="J37" s="29">
        <f>LARGE(F4:F34,2)</f>
        <v>26</v>
      </c>
      <c r="K37" s="29">
        <f>LARGE(F4:F34,3)</f>
        <v>21</v>
      </c>
      <c r="L37" s="29">
        <f>LARGE(F4:F34,4)</f>
        <v>0</v>
      </c>
      <c r="M37" s="29">
        <f>LARGE(F4:F34,5)</f>
        <v>0</v>
      </c>
      <c r="N37" s="18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Jim West Challenge" display="http://www.wagr.com/en/Women Events/Event detail.aspx?event=6594&amp;ismens=False"/>
    <hyperlink ref="A5" r:id="rId2" tooltip="Dr Donnis Thompson Invitational" display="http://www.wagr.com/en/Women Events/Event detail.aspx?event=6650&amp;ismens=False"/>
    <hyperlink ref="A6" r:id="rId3" tooltip="UALR Golf Classic" display="http://www.wagr.com/en/Women Events/Event detail.aspx?event=6697&amp;ismens=False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7" sqref="A7:D7"/>
    </sheetView>
  </sheetViews>
  <sheetFormatPr baseColWidth="10" defaultRowHeight="15" x14ac:dyDescent="0.25"/>
  <sheetData>
    <row r="1" spans="1:13" ht="15" customHeight="1" x14ac:dyDescent="0.25">
      <c r="A1" s="270" t="s">
        <v>102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3" x14ac:dyDescent="0.25">
      <c r="A4" s="274" t="s">
        <v>308</v>
      </c>
      <c r="B4" s="274"/>
      <c r="C4" s="274"/>
      <c r="D4" s="275"/>
      <c r="E4" s="38" t="s">
        <v>307</v>
      </c>
      <c r="F4" s="37">
        <v>29</v>
      </c>
      <c r="G4" s="2">
        <f>SUM(F4)</f>
        <v>29</v>
      </c>
    </row>
    <row r="5" spans="1:13" x14ac:dyDescent="0.25">
      <c r="A5" s="274" t="s">
        <v>312</v>
      </c>
      <c r="B5" s="274"/>
      <c r="C5" s="274"/>
      <c r="D5" s="275"/>
      <c r="E5" s="2" t="s">
        <v>310</v>
      </c>
      <c r="F5" s="37">
        <v>21</v>
      </c>
      <c r="G5" s="2">
        <f t="shared" ref="G5:G35" si="0">SUM(G4,F5)</f>
        <v>50</v>
      </c>
    </row>
    <row r="6" spans="1:13" x14ac:dyDescent="0.25">
      <c r="A6" s="274" t="s">
        <v>327</v>
      </c>
      <c r="B6" s="274"/>
      <c r="C6" s="274"/>
      <c r="D6" s="275"/>
      <c r="E6" s="2" t="s">
        <v>326</v>
      </c>
      <c r="F6" s="37">
        <v>20</v>
      </c>
      <c r="G6" s="2">
        <f t="shared" si="0"/>
        <v>70</v>
      </c>
    </row>
    <row r="7" spans="1:13" ht="15" customHeight="1" x14ac:dyDescent="0.25">
      <c r="A7" s="274" t="s">
        <v>342</v>
      </c>
      <c r="B7" s="274"/>
      <c r="C7" s="274"/>
      <c r="D7" s="275"/>
      <c r="E7" s="2" t="s">
        <v>341</v>
      </c>
      <c r="F7" s="41">
        <v>16</v>
      </c>
      <c r="G7" s="2">
        <f t="shared" si="0"/>
        <v>86</v>
      </c>
    </row>
    <row r="8" spans="1:13" ht="15" customHeight="1" x14ac:dyDescent="0.25">
      <c r="A8" s="191"/>
      <c r="B8" s="191"/>
      <c r="C8" s="191"/>
      <c r="D8" s="192"/>
      <c r="E8" s="38"/>
      <c r="F8" s="37">
        <v>0</v>
      </c>
      <c r="G8" s="2">
        <f t="shared" si="0"/>
        <v>86</v>
      </c>
    </row>
    <row r="9" spans="1:13" ht="15" customHeight="1" x14ac:dyDescent="0.25">
      <c r="A9" s="191"/>
      <c r="B9" s="191"/>
      <c r="C9" s="191"/>
      <c r="D9" s="192"/>
      <c r="E9" s="38"/>
      <c r="F9" s="37">
        <v>0</v>
      </c>
      <c r="G9" s="2">
        <f t="shared" si="0"/>
        <v>86</v>
      </c>
      <c r="I9" s="125"/>
      <c r="J9" s="130"/>
      <c r="K9" s="125"/>
      <c r="L9" s="125"/>
      <c r="M9" s="125"/>
    </row>
    <row r="10" spans="1:13" ht="15" customHeight="1" x14ac:dyDescent="0.25">
      <c r="A10" s="55"/>
      <c r="B10" s="56"/>
      <c r="C10" s="56"/>
      <c r="D10" s="57"/>
      <c r="E10" s="38"/>
      <c r="F10" s="37">
        <v>0</v>
      </c>
      <c r="G10" s="2">
        <f t="shared" si="0"/>
        <v>86</v>
      </c>
      <c r="I10" s="125"/>
      <c r="J10" s="130"/>
      <c r="K10" s="125"/>
      <c r="L10" s="125"/>
      <c r="M10" s="125"/>
    </row>
    <row r="11" spans="1:13" x14ac:dyDescent="0.25">
      <c r="A11" s="55"/>
      <c r="B11" s="56"/>
      <c r="C11" s="56"/>
      <c r="D11" s="57"/>
      <c r="E11" s="38"/>
      <c r="F11" s="37">
        <v>0</v>
      </c>
      <c r="G11" s="2">
        <f t="shared" si="0"/>
        <v>86</v>
      </c>
      <c r="I11" s="125"/>
      <c r="J11" s="130"/>
      <c r="K11" s="125"/>
    </row>
    <row r="12" spans="1:13" x14ac:dyDescent="0.25">
      <c r="A12" s="55"/>
      <c r="B12" s="56"/>
      <c r="C12" s="56"/>
      <c r="D12" s="57"/>
      <c r="E12" s="38"/>
      <c r="F12" s="37"/>
      <c r="G12" s="2">
        <f t="shared" si="0"/>
        <v>86</v>
      </c>
    </row>
    <row r="13" spans="1:13" x14ac:dyDescent="0.25">
      <c r="A13" s="20"/>
      <c r="B13" s="22"/>
      <c r="C13" s="22"/>
      <c r="D13" s="25"/>
      <c r="E13" s="2"/>
      <c r="F13" s="2"/>
      <c r="G13" s="2">
        <f t="shared" si="0"/>
        <v>86</v>
      </c>
    </row>
    <row r="14" spans="1:13" x14ac:dyDescent="0.25">
      <c r="A14" s="20"/>
      <c r="B14" s="10"/>
      <c r="C14" s="10"/>
      <c r="D14" s="11"/>
      <c r="E14" s="2"/>
      <c r="F14" s="2"/>
      <c r="G14" s="2">
        <f t="shared" si="0"/>
        <v>86</v>
      </c>
    </row>
    <row r="15" spans="1:13" x14ac:dyDescent="0.25">
      <c r="A15" s="20"/>
      <c r="B15" s="10"/>
      <c r="C15" s="10"/>
      <c r="D15" s="11"/>
      <c r="E15" s="2"/>
      <c r="F15" s="2"/>
      <c r="G15" s="2">
        <f t="shared" si="0"/>
        <v>86</v>
      </c>
    </row>
    <row r="16" spans="1:13" x14ac:dyDescent="0.25">
      <c r="A16" s="20"/>
      <c r="B16" s="10"/>
      <c r="C16" s="10"/>
      <c r="D16" s="11"/>
      <c r="E16" s="2"/>
      <c r="F16" s="2"/>
      <c r="G16" s="2">
        <f t="shared" si="0"/>
        <v>86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86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86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86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86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86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86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86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86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86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86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86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86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86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86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86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86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86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86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86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86</v>
      </c>
      <c r="I37" s="29">
        <f>LARGE(F4:F34,1)</f>
        <v>29</v>
      </c>
      <c r="J37" s="29">
        <f>LARGE(F4:F34,2)</f>
        <v>21</v>
      </c>
      <c r="K37" s="29">
        <f>LARGE(F4:F34,3)</f>
        <v>20</v>
      </c>
      <c r="L37" s="29">
        <f>LARGE(F4:F34,4)</f>
        <v>16</v>
      </c>
      <c r="M37" s="29">
        <f>LARGE(F4:F34,5)</f>
        <v>0</v>
      </c>
      <c r="N37" s="18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Portuguese International Amateur" display="http://www.wagr.com/en/Women Events/Event detail.aspx?event=6553&amp;ismens=False"/>
    <hyperlink ref="A5" r:id="rId2" tooltip="Copa Andalucia" display="http://www.wagr.com/en/Women Events/Event detail.aspx?event=6580&amp;ismens=False"/>
    <hyperlink ref="A6" r:id="rId3" tooltip="Spanish Ladies" display="http://www.wagr.com/en/Women Events/Event detail.aspx?event=6615&amp;ismens=False"/>
    <hyperlink ref="A7" r:id="rId4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6" sqref="A6:D6"/>
    </sheetView>
  </sheetViews>
  <sheetFormatPr baseColWidth="10" defaultRowHeight="15" x14ac:dyDescent="0.25"/>
  <sheetData>
    <row r="1" spans="1:13" ht="15" customHeight="1" x14ac:dyDescent="0.25">
      <c r="A1" s="270" t="s">
        <v>130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3" x14ac:dyDescent="0.25">
      <c r="A4" s="279" t="s">
        <v>306</v>
      </c>
      <c r="B4" s="279"/>
      <c r="C4" s="279"/>
      <c r="D4" s="280"/>
      <c r="E4" s="38" t="s">
        <v>305</v>
      </c>
      <c r="F4" s="37">
        <v>15</v>
      </c>
      <c r="G4" s="2">
        <f>SUM(F4)</f>
        <v>15</v>
      </c>
    </row>
    <row r="5" spans="1:13" ht="15" customHeight="1" x14ac:dyDescent="0.25">
      <c r="A5" s="281" t="s">
        <v>309</v>
      </c>
      <c r="B5" s="281"/>
      <c r="C5" s="281"/>
      <c r="D5" s="282"/>
      <c r="E5" s="38" t="s">
        <v>307</v>
      </c>
      <c r="F5" s="37">
        <v>5</v>
      </c>
      <c r="G5" s="2">
        <f t="shared" ref="G5:G35" si="0">SUM(G4,F5)</f>
        <v>20</v>
      </c>
    </row>
    <row r="6" spans="1:13" x14ac:dyDescent="0.25">
      <c r="A6" s="281" t="s">
        <v>342</v>
      </c>
      <c r="B6" s="281"/>
      <c r="C6" s="281"/>
      <c r="D6" s="282"/>
      <c r="E6" s="38" t="s">
        <v>341</v>
      </c>
      <c r="F6" s="37">
        <v>32.25</v>
      </c>
      <c r="G6" s="2">
        <f t="shared" si="0"/>
        <v>52.25</v>
      </c>
    </row>
    <row r="7" spans="1:13" x14ac:dyDescent="0.25">
      <c r="A7" s="130"/>
      <c r="B7" s="56"/>
      <c r="C7" s="56"/>
      <c r="D7" s="57"/>
      <c r="E7" s="47"/>
      <c r="F7" s="37">
        <v>0</v>
      </c>
      <c r="G7" s="2">
        <f t="shared" si="0"/>
        <v>52.25</v>
      </c>
      <c r="I7" s="125"/>
      <c r="J7" s="130"/>
      <c r="K7" s="125"/>
      <c r="L7" s="125"/>
      <c r="M7" s="125"/>
    </row>
    <row r="8" spans="1:13" x14ac:dyDescent="0.25">
      <c r="A8" s="191"/>
      <c r="B8" s="191"/>
      <c r="C8" s="191"/>
      <c r="D8" s="192"/>
      <c r="E8" s="38"/>
      <c r="F8" s="41">
        <v>0</v>
      </c>
      <c r="G8" s="2">
        <f t="shared" si="0"/>
        <v>52.25</v>
      </c>
      <c r="I8" s="125"/>
      <c r="J8" s="130"/>
      <c r="K8" s="125"/>
    </row>
    <row r="9" spans="1:13" x14ac:dyDescent="0.25">
      <c r="A9" s="191"/>
      <c r="B9" s="191"/>
      <c r="C9" s="191"/>
      <c r="D9" s="192"/>
      <c r="E9" s="2"/>
      <c r="F9" s="41">
        <v>0</v>
      </c>
      <c r="G9" s="2">
        <f t="shared" si="0"/>
        <v>52.25</v>
      </c>
    </row>
    <row r="10" spans="1:13" x14ac:dyDescent="0.25">
      <c r="A10" s="55"/>
      <c r="B10" s="56"/>
      <c r="C10" s="56"/>
      <c r="D10" s="57"/>
      <c r="E10" s="38"/>
      <c r="F10" s="37"/>
      <c r="G10" s="2">
        <f t="shared" si="0"/>
        <v>52.25</v>
      </c>
    </row>
    <row r="11" spans="1:13" x14ac:dyDescent="0.25">
      <c r="A11" s="55"/>
      <c r="B11" s="56"/>
      <c r="C11" s="56"/>
      <c r="D11" s="57"/>
      <c r="E11" s="38"/>
      <c r="F11" s="37"/>
      <c r="G11" s="2">
        <f t="shared" si="0"/>
        <v>52.25</v>
      </c>
    </row>
    <row r="12" spans="1:13" x14ac:dyDescent="0.25">
      <c r="A12" s="55"/>
      <c r="B12" s="56"/>
      <c r="C12" s="56"/>
      <c r="D12" s="57"/>
      <c r="E12" s="38"/>
      <c r="F12" s="37"/>
      <c r="G12" s="2">
        <f t="shared" si="0"/>
        <v>52.25</v>
      </c>
      <c r="I12" s="125"/>
      <c r="J12" s="130"/>
      <c r="K12" s="125"/>
      <c r="L12" s="125"/>
      <c r="M12" s="125"/>
    </row>
    <row r="13" spans="1:13" x14ac:dyDescent="0.25">
      <c r="A13" s="55"/>
      <c r="B13" s="56"/>
      <c r="C13" s="56"/>
      <c r="D13" s="57"/>
      <c r="E13" s="2"/>
      <c r="F13" s="41"/>
      <c r="G13" s="2">
        <f t="shared" si="0"/>
        <v>52.25</v>
      </c>
      <c r="I13" s="125"/>
      <c r="J13" s="130"/>
      <c r="K13" s="125"/>
      <c r="L13" s="125"/>
      <c r="M13" s="125"/>
    </row>
    <row r="14" spans="1:13" x14ac:dyDescent="0.25">
      <c r="A14" s="9"/>
      <c r="B14" s="10"/>
      <c r="C14" s="10"/>
      <c r="D14" s="11"/>
      <c r="E14" s="2"/>
      <c r="F14" s="2"/>
      <c r="G14" s="2">
        <f t="shared" si="0"/>
        <v>52.25</v>
      </c>
      <c r="I14" s="125"/>
      <c r="J14" s="130"/>
      <c r="K14" s="125"/>
      <c r="L14" s="125"/>
      <c r="M14" s="125"/>
    </row>
    <row r="15" spans="1:13" x14ac:dyDescent="0.25">
      <c r="A15" s="9"/>
      <c r="B15" s="10"/>
      <c r="C15" s="10"/>
      <c r="D15" s="11"/>
      <c r="E15" s="2"/>
      <c r="F15" s="2"/>
      <c r="G15" s="2">
        <f t="shared" si="0"/>
        <v>52.25</v>
      </c>
      <c r="I15" s="125"/>
      <c r="J15" s="130"/>
      <c r="K15" s="125"/>
    </row>
    <row r="16" spans="1:13" x14ac:dyDescent="0.25">
      <c r="A16" s="9"/>
      <c r="B16" s="10"/>
      <c r="C16" s="10"/>
      <c r="D16" s="11"/>
      <c r="E16" s="2"/>
      <c r="F16" s="2"/>
      <c r="G16" s="2">
        <f t="shared" si="0"/>
        <v>52.25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52.25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52.25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52.25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52.25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52.25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52.25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52.25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52.25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52.25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52.25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52.25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52.25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52.25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52.25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52.25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52.25</v>
      </c>
    </row>
    <row r="33" spans="1:15" x14ac:dyDescent="0.25">
      <c r="A33" s="9"/>
      <c r="B33" s="10"/>
      <c r="C33" s="10"/>
      <c r="D33" s="11"/>
      <c r="E33" s="2"/>
      <c r="F33" s="2"/>
      <c r="G33" s="2">
        <f t="shared" si="0"/>
        <v>52.25</v>
      </c>
    </row>
    <row r="34" spans="1:15" x14ac:dyDescent="0.25">
      <c r="A34" s="9"/>
      <c r="B34" s="10"/>
      <c r="C34" s="10"/>
      <c r="D34" s="11"/>
      <c r="E34" s="2"/>
      <c r="F34" s="2"/>
      <c r="G34" s="2">
        <f t="shared" si="0"/>
        <v>52.25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52.25</v>
      </c>
    </row>
    <row r="37" spans="1:15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52.25</v>
      </c>
      <c r="I37" s="29">
        <f>LARGE(F4:F34,1)</f>
        <v>32.25</v>
      </c>
      <c r="J37" s="29">
        <f>LARGE(F4:F34,2)</f>
        <v>15</v>
      </c>
      <c r="K37" s="29">
        <f>LARGE(F4:F34,3)</f>
        <v>5</v>
      </c>
      <c r="L37" s="29">
        <f>LARGE(F4:F34,4)</f>
        <v>0</v>
      </c>
      <c r="M37" s="29">
        <f>LARGE(F4:F34,5)</f>
        <v>0</v>
      </c>
      <c r="N37" s="18"/>
      <c r="O37" s="21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ANNIKA Invitational" display="http://www.wagr.com/en/Women Events/Event detail.aspx?event=6536&amp;ismens=False"/>
    <hyperlink ref="A5" r:id="rId2" tooltip="Match Spain v Sweden" display="http://www.wagr.com/en/Women Events/Event detail.aspx?event=6549&amp;ismens=False"/>
    <hyperlink ref="A6" r:id="rId3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sheetData>
    <row r="1" spans="1:14" ht="15" customHeight="1" x14ac:dyDescent="0.25">
      <c r="A1" s="270" t="s">
        <v>132</v>
      </c>
      <c r="B1" s="270"/>
      <c r="C1" s="270"/>
      <c r="D1" s="270"/>
      <c r="E1" s="270"/>
      <c r="F1" s="270"/>
      <c r="G1" s="270"/>
    </row>
    <row r="2" spans="1:14" ht="15" customHeight="1" x14ac:dyDescent="0.25">
      <c r="A2" s="270"/>
      <c r="B2" s="270"/>
      <c r="C2" s="270"/>
      <c r="D2" s="270"/>
      <c r="E2" s="270"/>
      <c r="F2" s="270"/>
      <c r="G2" s="270"/>
    </row>
    <row r="3" spans="1:14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4" x14ac:dyDescent="0.25">
      <c r="A4" s="274" t="s">
        <v>309</v>
      </c>
      <c r="B4" s="274"/>
      <c r="C4" s="274"/>
      <c r="D4" s="275"/>
      <c r="E4" s="38" t="s">
        <v>307</v>
      </c>
      <c r="F4" s="37">
        <v>5</v>
      </c>
      <c r="G4" s="2">
        <f>SUM(F4)</f>
        <v>5</v>
      </c>
    </row>
    <row r="5" spans="1:14" x14ac:dyDescent="0.25">
      <c r="A5" s="274" t="s">
        <v>312</v>
      </c>
      <c r="B5" s="274"/>
      <c r="C5" s="274"/>
      <c r="D5" s="275"/>
      <c r="E5" s="38" t="s">
        <v>310</v>
      </c>
      <c r="F5" s="37">
        <v>26</v>
      </c>
      <c r="G5" s="2">
        <f t="shared" ref="G5:G35" si="0">SUM(G4,F5)</f>
        <v>31</v>
      </c>
    </row>
    <row r="6" spans="1:14" x14ac:dyDescent="0.25">
      <c r="A6" s="274" t="s">
        <v>357</v>
      </c>
      <c r="B6" s="274"/>
      <c r="C6" s="274"/>
      <c r="D6" s="275"/>
      <c r="E6" s="38" t="s">
        <v>355</v>
      </c>
      <c r="F6" s="37">
        <v>24.25</v>
      </c>
      <c r="G6" s="2">
        <f t="shared" si="0"/>
        <v>55.25</v>
      </c>
    </row>
    <row r="7" spans="1:14" x14ac:dyDescent="0.25">
      <c r="A7" s="56"/>
      <c r="B7" s="56"/>
      <c r="C7" s="56"/>
      <c r="D7" s="57"/>
      <c r="E7" s="47"/>
      <c r="F7" s="37">
        <v>0</v>
      </c>
      <c r="G7" s="2">
        <f t="shared" si="0"/>
        <v>55.25</v>
      </c>
    </row>
    <row r="8" spans="1:14" x14ac:dyDescent="0.25">
      <c r="A8" s="56"/>
      <c r="B8" s="56"/>
      <c r="C8" s="56"/>
      <c r="D8" s="57"/>
      <c r="E8" s="2"/>
      <c r="F8" s="41">
        <v>0</v>
      </c>
      <c r="G8" s="2">
        <f t="shared" si="0"/>
        <v>55.25</v>
      </c>
    </row>
    <row r="9" spans="1:14" x14ac:dyDescent="0.25">
      <c r="A9" s="191"/>
      <c r="B9" s="191"/>
      <c r="C9" s="191"/>
      <c r="D9" s="192"/>
      <c r="E9" s="38"/>
      <c r="F9" s="37">
        <v>0</v>
      </c>
      <c r="G9" s="2">
        <f t="shared" si="0"/>
        <v>55.25</v>
      </c>
    </row>
    <row r="10" spans="1:14" x14ac:dyDescent="0.25">
      <c r="A10" s="191"/>
      <c r="B10" s="191"/>
      <c r="C10" s="191"/>
      <c r="D10" s="192"/>
      <c r="E10" s="2"/>
      <c r="F10" s="37"/>
      <c r="G10" s="2">
        <f t="shared" si="0"/>
        <v>55.25</v>
      </c>
    </row>
    <row r="11" spans="1:14" x14ac:dyDescent="0.25">
      <c r="A11" s="55"/>
      <c r="B11" s="56"/>
      <c r="C11" s="56"/>
      <c r="D11" s="57"/>
      <c r="E11" s="125"/>
      <c r="F11" s="146"/>
      <c r="G11" s="2">
        <f t="shared" si="0"/>
        <v>55.25</v>
      </c>
    </row>
    <row r="12" spans="1:14" x14ac:dyDescent="0.25">
      <c r="A12" s="55"/>
      <c r="B12" s="56"/>
      <c r="C12" s="56"/>
      <c r="D12" s="57"/>
      <c r="E12" s="148"/>
      <c r="F12" s="146"/>
      <c r="G12" s="2">
        <f t="shared" si="0"/>
        <v>55.25</v>
      </c>
      <c r="J12" s="125"/>
      <c r="K12" s="130"/>
      <c r="L12" s="125"/>
      <c r="M12" s="125"/>
      <c r="N12" s="125"/>
    </row>
    <row r="13" spans="1:14" x14ac:dyDescent="0.25">
      <c r="A13" s="55"/>
      <c r="B13" s="56"/>
      <c r="C13" s="56"/>
      <c r="D13" s="57"/>
      <c r="E13" s="148"/>
      <c r="F13" s="146"/>
      <c r="G13" s="2">
        <f t="shared" si="0"/>
        <v>55.25</v>
      </c>
      <c r="J13" s="125"/>
      <c r="K13" s="130"/>
      <c r="L13" s="125"/>
      <c r="M13" s="125"/>
      <c r="N13" s="125"/>
    </row>
    <row r="14" spans="1:14" x14ac:dyDescent="0.25">
      <c r="A14" s="55"/>
      <c r="B14" s="56"/>
      <c r="C14" s="56"/>
      <c r="D14" s="57"/>
      <c r="E14" s="148"/>
      <c r="F14" s="146"/>
      <c r="G14" s="2">
        <f t="shared" si="0"/>
        <v>55.25</v>
      </c>
      <c r="J14" s="125"/>
      <c r="K14" s="130"/>
      <c r="L14" s="125"/>
      <c r="M14" s="125"/>
      <c r="N14" s="125"/>
    </row>
    <row r="15" spans="1:14" x14ac:dyDescent="0.25">
      <c r="A15" s="55"/>
      <c r="B15" s="56"/>
      <c r="C15" s="56"/>
      <c r="D15" s="57"/>
      <c r="E15" s="148"/>
      <c r="F15" s="146"/>
      <c r="G15" s="2">
        <f t="shared" si="0"/>
        <v>55.25</v>
      </c>
      <c r="J15" s="125"/>
      <c r="K15" s="130"/>
      <c r="L15" s="125"/>
      <c r="M15" s="125"/>
      <c r="N15" s="125"/>
    </row>
    <row r="16" spans="1:14" x14ac:dyDescent="0.25">
      <c r="A16" s="55"/>
      <c r="B16" s="56"/>
      <c r="C16" s="56"/>
      <c r="D16" s="57"/>
      <c r="E16" s="2"/>
      <c r="F16" s="41"/>
      <c r="G16" s="2">
        <f t="shared" si="0"/>
        <v>55.25</v>
      </c>
      <c r="J16" s="125"/>
      <c r="K16" s="130"/>
      <c r="L16" s="125"/>
    </row>
    <row r="17" spans="1:7" x14ac:dyDescent="0.25">
      <c r="A17" s="55"/>
      <c r="B17" s="56"/>
      <c r="C17" s="56"/>
      <c r="D17" s="57"/>
      <c r="E17" s="2"/>
      <c r="F17" s="2"/>
      <c r="G17" s="2">
        <f t="shared" si="0"/>
        <v>55.25</v>
      </c>
    </row>
    <row r="18" spans="1:7" x14ac:dyDescent="0.25">
      <c r="A18" s="55"/>
      <c r="B18" s="56"/>
      <c r="C18" s="56"/>
      <c r="D18" s="57"/>
      <c r="E18" s="2"/>
      <c r="F18" s="2"/>
      <c r="G18" s="2">
        <f t="shared" si="0"/>
        <v>55.25</v>
      </c>
    </row>
    <row r="19" spans="1:7" x14ac:dyDescent="0.25">
      <c r="A19" s="9"/>
      <c r="B19" s="66"/>
      <c r="C19" s="66"/>
      <c r="D19" s="67"/>
      <c r="E19" s="2"/>
      <c r="F19" s="2"/>
      <c r="G19" s="2">
        <f t="shared" si="0"/>
        <v>55.25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55.25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55.25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55.25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55.25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55.25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55.25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55.25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55.25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55.25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55.25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55.25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55.25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55.25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55.25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55.25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55.25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55.25</v>
      </c>
      <c r="I37" s="29">
        <f>LARGE(F4:F34,1)</f>
        <v>26</v>
      </c>
      <c r="J37" s="29">
        <f>LARGE(F4:F34,2)</f>
        <v>24.25</v>
      </c>
      <c r="K37" s="29">
        <f>LARGE(F4:F34,3)</f>
        <v>5</v>
      </c>
      <c r="L37" s="29">
        <f>LARGE(F4:F34,4)</f>
        <v>0</v>
      </c>
      <c r="M37" s="29">
        <f>LARGE(F4:F34,5)</f>
        <v>0</v>
      </c>
      <c r="N37" s="18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Match Spain v Sweden" display="http://www.wagr.com/en/Women Events/Event detail.aspx?event=6549&amp;ismens=False"/>
    <hyperlink ref="A5" r:id="rId2" tooltip="Copa Andalucia" display="http://www.wagr.com/en/Women Events/Event detail.aspx?event=6580&amp;ismens=False"/>
    <hyperlink ref="A6" r:id="rId3" tooltip="Campeonato de Espana Intercubes" display="http://www.wagr.com/en/Women Events/Event detail.aspx?event=6716&amp;ismens=False"/>
  </hyperlinks>
  <pageMargins left="0.7" right="0.7" top="0.75" bottom="0.75" header="0.3" footer="0.3"/>
  <pageSetup paperSize="9" orientation="portrait" r:id="rId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8" sqref="A8:C8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103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42" t="s">
        <v>3</v>
      </c>
      <c r="G3" s="5" t="s">
        <v>4</v>
      </c>
    </row>
    <row r="4" spans="1:13" x14ac:dyDescent="0.25">
      <c r="A4" s="274" t="s">
        <v>313</v>
      </c>
      <c r="B4" s="274"/>
      <c r="C4" s="274"/>
      <c r="D4" s="274"/>
      <c r="E4" s="52" t="s">
        <v>310</v>
      </c>
      <c r="F4" s="37">
        <v>29</v>
      </c>
      <c r="G4" s="2">
        <f>SUM(F4)</f>
        <v>29</v>
      </c>
    </row>
    <row r="5" spans="1:13" ht="15.75" customHeight="1" x14ac:dyDescent="0.25">
      <c r="A5" s="279" t="s">
        <v>323</v>
      </c>
      <c r="B5" s="279"/>
      <c r="C5" s="279"/>
      <c r="D5" s="279"/>
      <c r="E5" s="52" t="s">
        <v>321</v>
      </c>
      <c r="F5" s="37">
        <v>25</v>
      </c>
      <c r="G5" s="2">
        <f t="shared" ref="G5:G35" si="0">SUM(G4,F5)</f>
        <v>54</v>
      </c>
    </row>
    <row r="6" spans="1:13" x14ac:dyDescent="0.25">
      <c r="A6" s="281" t="s">
        <v>350</v>
      </c>
      <c r="B6" s="281"/>
      <c r="C6" s="281"/>
      <c r="D6" s="282"/>
      <c r="E6" s="38" t="s">
        <v>349</v>
      </c>
      <c r="F6" s="36">
        <v>20</v>
      </c>
      <c r="G6" s="2">
        <f t="shared" si="0"/>
        <v>74</v>
      </c>
    </row>
    <row r="7" spans="1:13" x14ac:dyDescent="0.25">
      <c r="A7" s="287" t="s">
        <v>360</v>
      </c>
      <c r="B7" s="287"/>
      <c r="C7" s="287"/>
      <c r="D7" s="288"/>
      <c r="E7" s="38" t="s">
        <v>355</v>
      </c>
      <c r="F7" s="37">
        <v>29.75</v>
      </c>
      <c r="G7" s="2">
        <f t="shared" si="0"/>
        <v>103.75</v>
      </c>
    </row>
    <row r="8" spans="1:13" x14ac:dyDescent="0.25">
      <c r="A8" s="125"/>
      <c r="B8" s="130"/>
      <c r="C8" s="125"/>
      <c r="D8" s="57"/>
      <c r="E8" s="38"/>
      <c r="F8" s="37">
        <v>0</v>
      </c>
      <c r="G8" s="2">
        <f t="shared" si="0"/>
        <v>103.75</v>
      </c>
    </row>
    <row r="9" spans="1:13" x14ac:dyDescent="0.25">
      <c r="A9" s="191"/>
      <c r="B9" s="191"/>
      <c r="C9" s="191"/>
      <c r="D9" s="192"/>
      <c r="E9" s="38"/>
      <c r="F9" s="37">
        <v>0</v>
      </c>
      <c r="G9" s="2">
        <f t="shared" si="0"/>
        <v>103.75</v>
      </c>
    </row>
    <row r="10" spans="1:13" x14ac:dyDescent="0.25">
      <c r="A10" s="191"/>
      <c r="B10" s="191"/>
      <c r="C10" s="191"/>
      <c r="D10" s="192"/>
      <c r="E10" s="2"/>
      <c r="F10" s="37"/>
      <c r="G10" s="2">
        <f t="shared" si="0"/>
        <v>103.75</v>
      </c>
    </row>
    <row r="11" spans="1:13" ht="15" customHeight="1" x14ac:dyDescent="0.25">
      <c r="A11" s="213"/>
      <c r="B11" s="213"/>
      <c r="C11" s="213"/>
      <c r="D11" s="214"/>
      <c r="E11" s="2"/>
      <c r="F11" s="41"/>
      <c r="G11" s="2">
        <f t="shared" si="0"/>
        <v>103.75</v>
      </c>
      <c r="I11" s="125"/>
      <c r="J11" s="130"/>
      <c r="K11" s="125"/>
      <c r="L11" s="125"/>
      <c r="M11" s="125"/>
    </row>
    <row r="12" spans="1:13" ht="15" customHeight="1" x14ac:dyDescent="0.25">
      <c r="A12" s="216"/>
      <c r="B12" s="216"/>
      <c r="C12" s="216"/>
      <c r="D12" s="217"/>
      <c r="E12" s="38"/>
      <c r="F12" s="37"/>
      <c r="G12" s="2">
        <f t="shared" si="0"/>
        <v>103.75</v>
      </c>
      <c r="I12" s="125"/>
      <c r="J12" s="130"/>
      <c r="K12" s="125"/>
    </row>
    <row r="13" spans="1:13" ht="15" customHeight="1" x14ac:dyDescent="0.25">
      <c r="A13" s="191"/>
      <c r="B13" s="191"/>
      <c r="C13" s="191"/>
      <c r="D13" s="192"/>
      <c r="E13" s="38"/>
      <c r="F13" s="37"/>
      <c r="G13" s="2">
        <f t="shared" si="0"/>
        <v>103.75</v>
      </c>
    </row>
    <row r="14" spans="1:13" x14ac:dyDescent="0.25">
      <c r="A14" s="9"/>
      <c r="B14" s="66"/>
      <c r="C14" s="66"/>
      <c r="D14" s="67"/>
      <c r="E14" s="2"/>
      <c r="F14" s="41"/>
      <c r="G14" s="2">
        <f t="shared" si="0"/>
        <v>103.75</v>
      </c>
      <c r="I14" s="125"/>
      <c r="J14" s="130"/>
      <c r="K14" s="125"/>
    </row>
    <row r="15" spans="1:13" x14ac:dyDescent="0.25">
      <c r="A15" s="9"/>
      <c r="B15" s="66"/>
      <c r="C15" s="66"/>
      <c r="D15" s="67"/>
      <c r="E15" s="2"/>
      <c r="F15" s="41"/>
      <c r="G15" s="2">
        <f t="shared" si="0"/>
        <v>103.75</v>
      </c>
    </row>
    <row r="16" spans="1:13" x14ac:dyDescent="0.25">
      <c r="A16" s="9"/>
      <c r="B16" s="66"/>
      <c r="C16" s="66"/>
      <c r="D16" s="67"/>
      <c r="E16" s="2"/>
      <c r="F16" s="41"/>
      <c r="G16" s="2">
        <f t="shared" si="0"/>
        <v>103.75</v>
      </c>
    </row>
    <row r="17" spans="1:7" x14ac:dyDescent="0.25">
      <c r="A17" s="9"/>
      <c r="B17" s="66"/>
      <c r="C17" s="66"/>
      <c r="D17" s="67"/>
      <c r="E17" s="2"/>
      <c r="F17" s="41"/>
      <c r="G17" s="2">
        <f t="shared" si="0"/>
        <v>103.75</v>
      </c>
    </row>
    <row r="18" spans="1:7" x14ac:dyDescent="0.25">
      <c r="A18" s="9"/>
      <c r="B18" s="66"/>
      <c r="C18" s="66"/>
      <c r="D18" s="67"/>
      <c r="E18" s="2"/>
      <c r="F18" s="41"/>
      <c r="G18" s="2">
        <f t="shared" si="0"/>
        <v>103.75</v>
      </c>
    </row>
    <row r="19" spans="1:7" x14ac:dyDescent="0.25">
      <c r="A19" s="9"/>
      <c r="B19" s="66"/>
      <c r="C19" s="66"/>
      <c r="D19" s="67"/>
      <c r="E19" s="2"/>
      <c r="F19" s="41"/>
      <c r="G19" s="2">
        <f t="shared" si="0"/>
        <v>103.75</v>
      </c>
    </row>
    <row r="20" spans="1:7" x14ac:dyDescent="0.25">
      <c r="A20" s="9"/>
      <c r="B20" s="66"/>
      <c r="C20" s="66"/>
      <c r="D20" s="67"/>
      <c r="E20" s="2"/>
      <c r="F20" s="41"/>
      <c r="G20" s="2">
        <f t="shared" si="0"/>
        <v>103.75</v>
      </c>
    </row>
    <row r="21" spans="1:7" x14ac:dyDescent="0.25">
      <c r="A21" s="9"/>
      <c r="B21" s="66"/>
      <c r="C21" s="66"/>
      <c r="D21" s="67"/>
      <c r="E21" s="2"/>
      <c r="F21" s="41"/>
      <c r="G21" s="2">
        <f t="shared" si="0"/>
        <v>103.75</v>
      </c>
    </row>
    <row r="22" spans="1:7" x14ac:dyDescent="0.25">
      <c r="A22" s="9"/>
      <c r="B22" s="66"/>
      <c r="C22" s="66"/>
      <c r="D22" s="67"/>
      <c r="E22" s="2"/>
      <c r="F22" s="41"/>
      <c r="G22" s="2">
        <f t="shared" si="0"/>
        <v>103.75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103.75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103.75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103.75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103.75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103.75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103.75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103.75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103.75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103.75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103.75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103.75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103.75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103.75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103.75</v>
      </c>
      <c r="I37" s="29">
        <f>LARGE(F4:F34,1)</f>
        <v>29.75</v>
      </c>
      <c r="J37" s="29">
        <f>LARGE(F4:F34,2)</f>
        <v>29</v>
      </c>
      <c r="K37" s="29">
        <f>LARGE(F4:F34,3)</f>
        <v>25</v>
      </c>
      <c r="L37" s="29">
        <f>LARGE(F4:F34,4)</f>
        <v>20</v>
      </c>
      <c r="M37" s="29">
        <f>LARGE(F4:F34,5)</f>
        <v>0</v>
      </c>
      <c r="N37" s="29">
        <f>LARGE(F4:F34,6)</f>
        <v>0</v>
      </c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UCF Challenge" display="http://www.wagr.com/en/Women Events/Event detail.aspx?event=6567&amp;ismens=False"/>
    <hyperlink ref="A5" r:id="rId2" tooltip="Central District Invitational" display="http://www.wagr.com/en/Women Events/Event detail.aspx?event=6588&amp;ismens=False"/>
    <hyperlink ref="A6" r:id="rId3" tooltip="BYU at Entrada Classic" display="http://www.wagr.com/en/Women Events/Event detail.aspx?event=6672&amp;ismens=False"/>
    <hyperlink ref="A7" r:id="rId4" tooltip="Mountain View Collegiate" display="http://www.wagr.com/en/Women Events/Event detail.aspx?event=6707&amp;ismens=False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31" sqref="A31"/>
    </sheetView>
  </sheetViews>
  <sheetFormatPr baseColWidth="10" defaultRowHeight="15" x14ac:dyDescent="0.25"/>
  <sheetData>
    <row r="1" spans="1:13" ht="15" customHeight="1" x14ac:dyDescent="0.25">
      <c r="A1" s="270" t="s">
        <v>127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3" x14ac:dyDescent="0.25">
      <c r="A4" s="274" t="s">
        <v>343</v>
      </c>
      <c r="B4" s="274"/>
      <c r="C4" s="274"/>
      <c r="D4" s="275"/>
      <c r="E4" s="38" t="s">
        <v>341</v>
      </c>
      <c r="F4" s="37">
        <v>14</v>
      </c>
      <c r="G4" s="2">
        <f>SUM(F4)</f>
        <v>14</v>
      </c>
    </row>
    <row r="5" spans="1:13" x14ac:dyDescent="0.25">
      <c r="A5" s="279" t="s">
        <v>353</v>
      </c>
      <c r="B5" s="279"/>
      <c r="C5" s="279"/>
      <c r="D5" s="280"/>
      <c r="E5" s="38" t="s">
        <v>341</v>
      </c>
      <c r="F5" s="37">
        <v>12</v>
      </c>
      <c r="G5" s="2">
        <f t="shared" ref="G5:G35" si="0">SUM(G4,F5)</f>
        <v>26</v>
      </c>
    </row>
    <row r="6" spans="1:13" ht="15" customHeight="1" x14ac:dyDescent="0.25">
      <c r="A6" s="281" t="s">
        <v>371</v>
      </c>
      <c r="B6" s="281"/>
      <c r="C6" s="281"/>
      <c r="D6" s="281"/>
      <c r="E6" s="125" t="s">
        <v>364</v>
      </c>
      <c r="F6" s="37">
        <v>12</v>
      </c>
      <c r="G6" s="2">
        <f t="shared" si="0"/>
        <v>38</v>
      </c>
    </row>
    <row r="7" spans="1:13" x14ac:dyDescent="0.25">
      <c r="A7" s="287" t="s">
        <v>366</v>
      </c>
      <c r="B7" s="287"/>
      <c r="C7" s="287"/>
      <c r="D7" s="287"/>
      <c r="E7" t="s">
        <v>364</v>
      </c>
      <c r="F7" s="37">
        <v>31</v>
      </c>
      <c r="G7" s="2">
        <f t="shared" si="0"/>
        <v>69</v>
      </c>
    </row>
    <row r="8" spans="1:13" ht="16.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69</v>
      </c>
    </row>
    <row r="9" spans="1:13" x14ac:dyDescent="0.25">
      <c r="A9" s="191"/>
      <c r="B9" s="191"/>
      <c r="C9" s="191"/>
      <c r="D9" s="192"/>
      <c r="E9" s="2"/>
      <c r="F9" s="37">
        <v>0</v>
      </c>
      <c r="G9" s="2">
        <f t="shared" si="0"/>
        <v>69</v>
      </c>
    </row>
    <row r="10" spans="1:13" x14ac:dyDescent="0.25">
      <c r="A10" s="191"/>
      <c r="B10" s="191"/>
      <c r="C10" s="191"/>
      <c r="D10" s="192"/>
      <c r="E10" s="2"/>
      <c r="F10" s="41"/>
      <c r="G10" s="2">
        <f t="shared" si="0"/>
        <v>69</v>
      </c>
    </row>
    <row r="11" spans="1:13" x14ac:dyDescent="0.25">
      <c r="A11" s="213"/>
      <c r="B11" s="213"/>
      <c r="C11" s="213"/>
      <c r="D11" s="214"/>
      <c r="E11" s="2"/>
      <c r="F11" s="41"/>
      <c r="G11" s="2">
        <f t="shared" si="0"/>
        <v>69</v>
      </c>
      <c r="I11" s="125"/>
      <c r="J11" s="130"/>
      <c r="K11" s="125"/>
      <c r="L11" s="125"/>
      <c r="M11" s="125"/>
    </row>
    <row r="12" spans="1:13" x14ac:dyDescent="0.25">
      <c r="A12" s="130"/>
      <c r="B12" s="130"/>
      <c r="C12" s="130"/>
      <c r="D12" s="215"/>
      <c r="E12" s="2"/>
      <c r="F12" s="41"/>
      <c r="G12" s="2">
        <f t="shared" si="0"/>
        <v>69</v>
      </c>
      <c r="I12" s="125"/>
      <c r="J12" s="130"/>
      <c r="K12" s="125"/>
      <c r="L12" s="125"/>
      <c r="M12" s="125"/>
    </row>
    <row r="13" spans="1:13" x14ac:dyDescent="0.25">
      <c r="A13" s="216"/>
      <c r="B13" s="216"/>
      <c r="C13" s="216"/>
      <c r="D13" s="217"/>
      <c r="E13" s="2"/>
      <c r="F13" s="41"/>
      <c r="G13" s="2">
        <f t="shared" si="0"/>
        <v>69</v>
      </c>
      <c r="I13" s="125"/>
      <c r="J13" s="130"/>
      <c r="K13" s="125"/>
    </row>
    <row r="14" spans="1:13" x14ac:dyDescent="0.25">
      <c r="A14" s="9"/>
      <c r="B14" s="66"/>
      <c r="C14" s="66"/>
      <c r="D14" s="67"/>
      <c r="E14" s="2"/>
      <c r="F14" s="41"/>
      <c r="G14" s="2">
        <f t="shared" si="0"/>
        <v>69</v>
      </c>
    </row>
    <row r="15" spans="1:13" x14ac:dyDescent="0.25">
      <c r="A15" s="9"/>
      <c r="B15" s="66"/>
      <c r="C15" s="66"/>
      <c r="D15" s="67"/>
      <c r="E15" s="2"/>
      <c r="F15" s="2"/>
      <c r="G15" s="2">
        <f t="shared" si="0"/>
        <v>69</v>
      </c>
    </row>
    <row r="16" spans="1:13" x14ac:dyDescent="0.25">
      <c r="A16" s="9"/>
      <c r="B16" s="66"/>
      <c r="C16" s="66"/>
      <c r="D16" s="67"/>
      <c r="E16" s="2"/>
      <c r="F16" s="2"/>
      <c r="G16" s="2">
        <f t="shared" si="0"/>
        <v>69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69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69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69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69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69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69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69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69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69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69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69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69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69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69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69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69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69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69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69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69</v>
      </c>
      <c r="I37" s="29">
        <f>LARGE(F4:F34,1)</f>
        <v>31</v>
      </c>
      <c r="J37" s="29">
        <f>LARGE(F4:F34,2)</f>
        <v>14</v>
      </c>
      <c r="K37" s="29">
        <f>LARGE(F4:F34,3)</f>
        <v>12</v>
      </c>
      <c r="L37" s="29">
        <f>LARGE(F4:F34,4)</f>
        <v>12</v>
      </c>
      <c r="M37" s="29">
        <f>LARGE(F4:F34,5)</f>
        <v>0</v>
      </c>
      <c r="N37" s="18"/>
    </row>
  </sheetData>
  <mergeCells count="7">
    <mergeCell ref="A1:G2"/>
    <mergeCell ref="A3:D3"/>
    <mergeCell ref="A37:F37"/>
    <mergeCell ref="A4:D4"/>
    <mergeCell ref="A5:D5"/>
    <mergeCell ref="A7:D7"/>
    <mergeCell ref="A6:D6"/>
  </mergeCells>
  <hyperlinks>
    <hyperlink ref="A4" r:id="rId1" tooltip="SunTrust Gator Invite" display="http://www.wagr.com/en/Women Events/Event detail.aspx?event=6661&amp;ismens=False"/>
    <hyperlink ref="A5" r:id="rId2" tooltip="North Florida Invitational" display="http://www.wagr.com/en/Women Events/Event detail.aspx?event=6651&amp;ismens=False"/>
    <hyperlink ref="A6" r:id="rId3" tooltip="UNCW Seahawk Classic" display="http://www.wagr.com/en/Women Events/Event detail.aspx?event=6732&amp;ismens=False"/>
    <hyperlink ref="A7" r:id="rId4" tooltip="John Kirk-Panther Intercollegiate" display="http://www.wagr.com/en/Women Events/Event detail.aspx?event=6719&amp;ismens=False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8" sqref="A8:D8"/>
    </sheetView>
  </sheetViews>
  <sheetFormatPr baseColWidth="10" defaultRowHeight="15" x14ac:dyDescent="0.25"/>
  <cols>
    <col min="6" max="6" width="11.42578125" style="1"/>
  </cols>
  <sheetData>
    <row r="1" spans="1:7" ht="15" customHeight="1" x14ac:dyDescent="0.25">
      <c r="A1" s="270" t="s">
        <v>234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202" t="s">
        <v>3</v>
      </c>
      <c r="G3" s="5" t="s">
        <v>4</v>
      </c>
    </row>
    <row r="4" spans="1:7" x14ac:dyDescent="0.25">
      <c r="A4" s="274" t="s">
        <v>312</v>
      </c>
      <c r="B4" s="274"/>
      <c r="C4" s="274"/>
      <c r="D4" s="275"/>
      <c r="E4" s="2" t="s">
        <v>310</v>
      </c>
      <c r="F4" s="37">
        <v>22</v>
      </c>
      <c r="G4" s="2">
        <f>SUM(F4)</f>
        <v>22</v>
      </c>
    </row>
    <row r="5" spans="1:7" x14ac:dyDescent="0.25">
      <c r="A5" s="274" t="s">
        <v>327</v>
      </c>
      <c r="B5" s="274"/>
      <c r="C5" s="274"/>
      <c r="D5" s="275"/>
      <c r="E5" s="38" t="s">
        <v>326</v>
      </c>
      <c r="F5" s="37">
        <v>15</v>
      </c>
      <c r="G5" s="2">
        <f t="shared" ref="G5:G35" si="0">SUM(G4,F5)</f>
        <v>37</v>
      </c>
    </row>
    <row r="6" spans="1:7" x14ac:dyDescent="0.25">
      <c r="A6" s="274" t="s">
        <v>338</v>
      </c>
      <c r="B6" s="274"/>
      <c r="C6" s="274"/>
      <c r="D6" s="275"/>
      <c r="E6" s="38" t="s">
        <v>333</v>
      </c>
      <c r="F6" s="37">
        <v>7</v>
      </c>
      <c r="G6" s="2">
        <f t="shared" si="0"/>
        <v>44</v>
      </c>
    </row>
    <row r="7" spans="1:7" x14ac:dyDescent="0.25">
      <c r="A7" s="274" t="s">
        <v>342</v>
      </c>
      <c r="B7" s="274"/>
      <c r="C7" s="274"/>
      <c r="D7" s="275"/>
      <c r="E7" s="38" t="s">
        <v>341</v>
      </c>
      <c r="F7" s="37">
        <v>13</v>
      </c>
      <c r="G7" s="2">
        <f t="shared" si="0"/>
        <v>57</v>
      </c>
    </row>
    <row r="8" spans="1:7" x14ac:dyDescent="0.25">
      <c r="A8" s="274" t="s">
        <v>357</v>
      </c>
      <c r="B8" s="274"/>
      <c r="C8" s="274"/>
      <c r="D8" s="275"/>
      <c r="E8" s="38" t="s">
        <v>355</v>
      </c>
      <c r="F8" s="37">
        <v>3</v>
      </c>
      <c r="G8" s="2">
        <f t="shared" si="0"/>
        <v>60</v>
      </c>
    </row>
    <row r="9" spans="1:7" x14ac:dyDescent="0.25">
      <c r="A9" s="9"/>
      <c r="B9" s="66"/>
      <c r="C9" s="66"/>
      <c r="D9" s="67"/>
      <c r="E9" s="2"/>
      <c r="F9" s="41">
        <v>0</v>
      </c>
      <c r="G9" s="2">
        <f t="shared" si="0"/>
        <v>60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60</v>
      </c>
    </row>
    <row r="11" spans="1:7" x14ac:dyDescent="0.25">
      <c r="A11" s="9"/>
      <c r="B11" s="10"/>
      <c r="C11" s="10"/>
      <c r="D11" s="11"/>
      <c r="E11" s="2"/>
      <c r="F11" s="41"/>
      <c r="G11" s="2">
        <f t="shared" si="0"/>
        <v>60</v>
      </c>
    </row>
    <row r="12" spans="1:7" x14ac:dyDescent="0.25">
      <c r="A12" s="9"/>
      <c r="B12" s="10"/>
      <c r="C12" s="10"/>
      <c r="D12" s="11"/>
      <c r="E12" s="2"/>
      <c r="F12" s="41"/>
      <c r="G12" s="2">
        <f t="shared" si="0"/>
        <v>60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60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60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60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60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60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60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60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60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60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60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60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60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60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60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60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60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60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60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60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60</v>
      </c>
    </row>
    <row r="33" spans="1:15" x14ac:dyDescent="0.25">
      <c r="A33" s="9"/>
      <c r="B33" s="10"/>
      <c r="C33" s="10"/>
      <c r="D33" s="11"/>
      <c r="E33" s="2"/>
      <c r="F33" s="41"/>
      <c r="G33" s="2">
        <f t="shared" si="0"/>
        <v>60</v>
      </c>
    </row>
    <row r="34" spans="1:15" x14ac:dyDescent="0.25">
      <c r="A34" s="9"/>
      <c r="B34" s="10"/>
      <c r="C34" s="10"/>
      <c r="D34" s="11"/>
      <c r="E34" s="2"/>
      <c r="F34" s="41"/>
      <c r="G34" s="2">
        <f t="shared" si="0"/>
        <v>60</v>
      </c>
    </row>
    <row r="35" spans="1:15" x14ac:dyDescent="0.25">
      <c r="A35" s="9"/>
      <c r="B35" s="10"/>
      <c r="C35" s="10"/>
      <c r="D35" s="11"/>
      <c r="E35" s="2"/>
      <c r="F35" s="41"/>
      <c r="G35" s="2">
        <f t="shared" si="0"/>
        <v>60</v>
      </c>
    </row>
    <row r="37" spans="1:15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60</v>
      </c>
      <c r="H37" s="33"/>
      <c r="I37" s="29">
        <f>LARGE(F4:F34,1)</f>
        <v>22</v>
      </c>
      <c r="J37" s="29">
        <f>LARGE(F4:F34,2)</f>
        <v>15</v>
      </c>
      <c r="K37" s="29">
        <f>LARGE(F4:F34,3)</f>
        <v>13</v>
      </c>
      <c r="L37" s="29">
        <f>LARGE(F4:F34,4)</f>
        <v>7</v>
      </c>
      <c r="M37" s="29">
        <f>LARGE(F4:F34,5)</f>
        <v>3</v>
      </c>
      <c r="N37" s="29"/>
      <c r="O37" s="33"/>
    </row>
  </sheetData>
  <mergeCells count="8">
    <mergeCell ref="A1:G2"/>
    <mergeCell ref="A3:D3"/>
    <mergeCell ref="A37:F37"/>
    <mergeCell ref="A4:D4"/>
    <mergeCell ref="A5:D5"/>
    <mergeCell ref="A6:D6"/>
    <mergeCell ref="A7:D7"/>
    <mergeCell ref="A8:D8"/>
  </mergeCells>
  <hyperlinks>
    <hyperlink ref="A4" r:id="rId1" tooltip="Copa Andalucia" display="http://www.wagr.com/en/Women Events/Event detail.aspx?event=6580&amp;ismens=False"/>
    <hyperlink ref="A5" r:id="rId2" tooltip="Spanish Ladies" display="http://www.wagr.com/en/Women Events/Event detail.aspx?event=6615&amp;ismens=False"/>
    <hyperlink ref="A6" r:id="rId3" tooltip="Campeonato de Castellon" display="http://www.wagr.com/en/Women Events/Event detail.aspx?event=6641&amp;ismens=False"/>
    <hyperlink ref="A7" r:id="rId4" tooltip="Campeonato de Madrid" display="http://www.wagr.com/en/Women Events/Event detail.aspx?event=6668&amp;ismens=False"/>
    <hyperlink ref="A8" r:id="rId5" tooltip="Campeonato de Espana Intercubes" display="http://www.wagr.com/en/Women Events/Event detail.aspx?event=6716&amp;ismens=False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7" sqref="A7:D7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104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183" t="s">
        <v>3</v>
      </c>
      <c r="G3" s="5" t="s">
        <v>4</v>
      </c>
    </row>
    <row r="4" spans="1:13" x14ac:dyDescent="0.25">
      <c r="A4" s="279" t="s">
        <v>313</v>
      </c>
      <c r="B4" s="279"/>
      <c r="C4" s="279"/>
      <c r="D4" s="280"/>
      <c r="E4" s="38" t="s">
        <v>310</v>
      </c>
      <c r="F4" s="37">
        <v>15</v>
      </c>
      <c r="G4" s="2">
        <f>SUM(F4)</f>
        <v>15</v>
      </c>
    </row>
    <row r="5" spans="1:13" x14ac:dyDescent="0.25">
      <c r="A5" s="287" t="s">
        <v>346</v>
      </c>
      <c r="B5" s="287"/>
      <c r="C5" s="287"/>
      <c r="D5" s="288"/>
      <c r="E5" s="38" t="s">
        <v>341</v>
      </c>
      <c r="F5" s="37">
        <v>18</v>
      </c>
      <c r="G5" s="2">
        <f t="shared" ref="G5:G35" si="0">SUM(G4,F5)</f>
        <v>33</v>
      </c>
    </row>
    <row r="6" spans="1:13" x14ac:dyDescent="0.25">
      <c r="A6" s="274" t="s">
        <v>362</v>
      </c>
      <c r="B6" s="274"/>
      <c r="C6" s="274"/>
      <c r="D6" s="275"/>
      <c r="E6" s="38" t="s">
        <v>355</v>
      </c>
      <c r="F6" s="37">
        <v>25</v>
      </c>
      <c r="G6" s="2">
        <f t="shared" si="0"/>
        <v>58</v>
      </c>
    </row>
    <row r="7" spans="1:13" x14ac:dyDescent="0.25">
      <c r="A7" s="274" t="s">
        <v>369</v>
      </c>
      <c r="B7" s="274"/>
      <c r="C7" s="274"/>
      <c r="D7" s="275"/>
      <c r="E7" s="38" t="s">
        <v>364</v>
      </c>
      <c r="F7" s="37">
        <v>23</v>
      </c>
      <c r="G7" s="2">
        <f t="shared" si="0"/>
        <v>81</v>
      </c>
    </row>
    <row r="8" spans="1:13" x14ac:dyDescent="0.25">
      <c r="A8" s="187"/>
      <c r="B8" s="187"/>
      <c r="C8" s="187"/>
      <c r="D8" s="188"/>
      <c r="E8" s="38"/>
      <c r="F8" s="37">
        <v>0</v>
      </c>
      <c r="G8" s="2">
        <f t="shared" si="0"/>
        <v>81</v>
      </c>
    </row>
    <row r="9" spans="1:13" x14ac:dyDescent="0.25">
      <c r="A9" s="216"/>
      <c r="B9" s="216"/>
      <c r="C9" s="216"/>
      <c r="D9" s="217"/>
      <c r="E9" s="38"/>
      <c r="F9" s="37">
        <v>0</v>
      </c>
      <c r="G9" s="2">
        <f t="shared" si="0"/>
        <v>81</v>
      </c>
    </row>
    <row r="10" spans="1:13" x14ac:dyDescent="0.25">
      <c r="A10" s="191"/>
      <c r="B10" s="191"/>
      <c r="C10" s="191"/>
      <c r="D10" s="192"/>
      <c r="E10" s="168"/>
      <c r="F10" s="219"/>
      <c r="G10" s="168">
        <f t="shared" si="0"/>
        <v>81</v>
      </c>
    </row>
    <row r="11" spans="1:13" s="163" customFormat="1" ht="15" customHeight="1" x14ac:dyDescent="0.25">
      <c r="A11" s="218"/>
      <c r="B11" s="191"/>
      <c r="C11" s="191"/>
      <c r="D11" s="192"/>
      <c r="E11" s="2"/>
      <c r="F11" s="41"/>
      <c r="G11" s="2">
        <f t="shared" si="0"/>
        <v>81</v>
      </c>
      <c r="I11" s="164"/>
      <c r="J11" s="169"/>
      <c r="K11" s="164"/>
      <c r="L11" s="164"/>
      <c r="M11" s="164"/>
    </row>
    <row r="12" spans="1:13" s="163" customFormat="1" ht="15" customHeight="1" x14ac:dyDescent="0.25">
      <c r="A12" s="218"/>
      <c r="B12" s="191"/>
      <c r="C12" s="191"/>
      <c r="D12" s="192"/>
      <c r="E12" s="2"/>
      <c r="F12" s="41"/>
      <c r="G12" s="2">
        <f t="shared" si="0"/>
        <v>81</v>
      </c>
      <c r="I12" s="164"/>
      <c r="J12" s="169"/>
      <c r="K12" s="164"/>
      <c r="L12" s="164"/>
      <c r="M12" s="164"/>
    </row>
    <row r="13" spans="1:13" s="163" customFormat="1" ht="15" customHeight="1" x14ac:dyDescent="0.25">
      <c r="A13" s="218"/>
      <c r="B13" s="191"/>
      <c r="C13" s="191"/>
      <c r="D13" s="192"/>
      <c r="E13" s="2"/>
      <c r="F13" s="41"/>
      <c r="G13" s="2">
        <f t="shared" si="0"/>
        <v>81</v>
      </c>
      <c r="I13" s="164"/>
      <c r="J13" s="169"/>
      <c r="K13" s="164"/>
      <c r="L13" s="164"/>
      <c r="M13" s="164"/>
    </row>
    <row r="14" spans="1:13" s="163" customFormat="1" ht="15" customHeight="1" x14ac:dyDescent="0.25">
      <c r="A14" s="218"/>
      <c r="B14" s="191"/>
      <c r="C14" s="191"/>
      <c r="D14" s="192"/>
      <c r="E14" s="2"/>
      <c r="F14" s="41"/>
      <c r="G14" s="2">
        <f t="shared" si="0"/>
        <v>81</v>
      </c>
      <c r="I14" s="164"/>
      <c r="J14" s="169"/>
      <c r="K14" s="164"/>
    </row>
    <row r="15" spans="1:13" x14ac:dyDescent="0.25">
      <c r="A15" s="117"/>
      <c r="B15" s="118"/>
      <c r="C15" s="118"/>
      <c r="D15" s="68"/>
      <c r="E15" s="48"/>
      <c r="F15" s="80"/>
      <c r="G15" s="48">
        <f t="shared" si="0"/>
        <v>81</v>
      </c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81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81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81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81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81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81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81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81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81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81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81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81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81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81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81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81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81</v>
      </c>
    </row>
    <row r="33" spans="1:15" x14ac:dyDescent="0.25">
      <c r="A33" s="9"/>
      <c r="B33" s="10"/>
      <c r="C33" s="10"/>
      <c r="D33" s="11"/>
      <c r="E33" s="2"/>
      <c r="F33" s="41"/>
      <c r="G33" s="2">
        <f t="shared" si="0"/>
        <v>81</v>
      </c>
    </row>
    <row r="34" spans="1:15" x14ac:dyDescent="0.25">
      <c r="A34" s="9"/>
      <c r="B34" s="10"/>
      <c r="C34" s="10"/>
      <c r="D34" s="11"/>
      <c r="E34" s="2"/>
      <c r="F34" s="41"/>
      <c r="G34" s="2">
        <f t="shared" si="0"/>
        <v>81</v>
      </c>
    </row>
    <row r="35" spans="1:15" x14ac:dyDescent="0.25">
      <c r="A35" s="9"/>
      <c r="B35" s="10"/>
      <c r="C35" s="10"/>
      <c r="D35" s="11"/>
      <c r="E35" s="2"/>
      <c r="F35" s="41"/>
      <c r="G35" s="2">
        <f t="shared" si="0"/>
        <v>81</v>
      </c>
    </row>
    <row r="37" spans="1:15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81</v>
      </c>
      <c r="I37" s="29">
        <f>LARGE(F4:F34,1)</f>
        <v>25</v>
      </c>
      <c r="J37" s="29">
        <f>LARGE(F4:F34,2)</f>
        <v>23</v>
      </c>
      <c r="K37" s="29">
        <f>LARGE(F4:F34,3)</f>
        <v>18</v>
      </c>
      <c r="L37" s="29">
        <f>LARGE(F4:F34,4)</f>
        <v>15</v>
      </c>
      <c r="M37" s="29">
        <f>LARGE(F4:F34,5)</f>
        <v>0</v>
      </c>
      <c r="N37" s="29"/>
      <c r="O37" s="33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UCF Challenge" display="http://www.wagr.com/en/Women Events/Event detail.aspx?event=6567&amp;ismens=False"/>
    <hyperlink ref="A5" r:id="rId2" tooltip="3M Lady Jaguar Intercollegiate" display="http://www.wagr.com/en/Women Events/Event detail.aspx?event=6660&amp;ismens=False"/>
    <hyperlink ref="A6" r:id="rId3" tooltip="Briar" display="http://www.wagr.com/en/Women Events/Event detail.aspx?event=6695&amp;ismens=False"/>
    <hyperlink ref="A7" r:id="rId4" tooltip="Rebel Intercollegiate" display="http://www.wagr.com/en/Women Events/Event detail.aspx?event=6729&amp;ismens=False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4" sqref="A4:D5"/>
    </sheetView>
  </sheetViews>
  <sheetFormatPr baseColWidth="10" defaultRowHeight="15" x14ac:dyDescent="0.25"/>
  <cols>
    <col min="6" max="6" width="11.42578125" style="1"/>
  </cols>
  <sheetData>
    <row r="1" spans="1:11" ht="15" customHeight="1" x14ac:dyDescent="0.25">
      <c r="A1" s="270" t="s">
        <v>188</v>
      </c>
      <c r="B1" s="270"/>
      <c r="C1" s="270"/>
      <c r="D1" s="270"/>
      <c r="E1" s="270"/>
      <c r="F1" s="270"/>
      <c r="G1" s="270"/>
    </row>
    <row r="2" spans="1:11" ht="15" customHeight="1" x14ac:dyDescent="0.25">
      <c r="A2" s="270"/>
      <c r="B2" s="270"/>
      <c r="C2" s="270"/>
      <c r="D2" s="270"/>
      <c r="E2" s="270"/>
      <c r="F2" s="270"/>
      <c r="G2" s="270"/>
    </row>
    <row r="3" spans="1:11" x14ac:dyDescent="0.25">
      <c r="A3" s="283" t="s">
        <v>1</v>
      </c>
      <c r="B3" s="283"/>
      <c r="C3" s="283"/>
      <c r="D3" s="283"/>
      <c r="E3" s="15" t="s">
        <v>2</v>
      </c>
      <c r="F3" s="43" t="s">
        <v>3</v>
      </c>
      <c r="G3" s="5" t="s">
        <v>4</v>
      </c>
    </row>
    <row r="4" spans="1:11" x14ac:dyDescent="0.25">
      <c r="A4" s="187"/>
      <c r="B4" s="187"/>
      <c r="C4" s="187"/>
      <c r="D4" s="188"/>
      <c r="E4" s="38"/>
      <c r="F4" s="37">
        <v>0</v>
      </c>
      <c r="G4" s="2">
        <f>SUM(F4)</f>
        <v>0</v>
      </c>
    </row>
    <row r="5" spans="1:11" x14ac:dyDescent="0.25">
      <c r="A5" s="216"/>
      <c r="B5" s="216"/>
      <c r="C5" s="216"/>
      <c r="D5" s="217"/>
      <c r="E5" s="38"/>
      <c r="F5" s="37">
        <v>0</v>
      </c>
      <c r="G5" s="2">
        <f t="shared" ref="G5:G35" si="0">SUM(G4,F5)</f>
        <v>0</v>
      </c>
      <c r="I5" s="125"/>
      <c r="J5" s="130"/>
      <c r="K5" s="125"/>
    </row>
    <row r="6" spans="1:11" x14ac:dyDescent="0.25">
      <c r="A6" s="20"/>
      <c r="B6" s="22"/>
      <c r="C6" s="22"/>
      <c r="D6" s="25"/>
      <c r="E6" s="2"/>
      <c r="F6" s="41">
        <v>0</v>
      </c>
      <c r="G6" s="2">
        <f t="shared" si="0"/>
        <v>0</v>
      </c>
    </row>
    <row r="7" spans="1:11" x14ac:dyDescent="0.25">
      <c r="A7" s="20"/>
      <c r="B7" s="22"/>
      <c r="C7" s="22"/>
      <c r="D7" s="25"/>
      <c r="E7" s="2"/>
      <c r="F7" s="41">
        <v>0</v>
      </c>
      <c r="G7" s="2">
        <f t="shared" si="0"/>
        <v>0</v>
      </c>
    </row>
    <row r="8" spans="1:11" x14ac:dyDescent="0.25">
      <c r="A8" s="55"/>
      <c r="B8" s="56"/>
      <c r="C8" s="56"/>
      <c r="D8" s="57"/>
      <c r="E8" s="38"/>
      <c r="F8" s="37">
        <v>0</v>
      </c>
      <c r="G8" s="2">
        <f t="shared" si="0"/>
        <v>0</v>
      </c>
    </row>
    <row r="9" spans="1:11" x14ac:dyDescent="0.25">
      <c r="A9" s="55"/>
      <c r="B9" s="56"/>
      <c r="C9" s="56"/>
      <c r="D9" s="57"/>
      <c r="E9" s="38"/>
      <c r="F9" s="37">
        <v>0</v>
      </c>
      <c r="G9" s="2">
        <f t="shared" si="0"/>
        <v>0</v>
      </c>
    </row>
    <row r="10" spans="1:11" x14ac:dyDescent="0.25">
      <c r="A10" s="12"/>
      <c r="B10" s="13"/>
      <c r="C10" s="13"/>
      <c r="D10" s="8"/>
      <c r="E10" s="2"/>
      <c r="F10" s="41">
        <v>0</v>
      </c>
      <c r="G10" s="2">
        <f t="shared" si="0"/>
        <v>0</v>
      </c>
    </row>
    <row r="11" spans="1:11" x14ac:dyDescent="0.25">
      <c r="A11" s="9"/>
      <c r="B11" s="66"/>
      <c r="C11" s="66"/>
      <c r="D11" s="67"/>
      <c r="E11" s="2"/>
      <c r="F11" s="41"/>
      <c r="G11" s="2">
        <f t="shared" si="0"/>
        <v>0</v>
      </c>
    </row>
    <row r="12" spans="1:11" x14ac:dyDescent="0.25">
      <c r="A12" s="9"/>
      <c r="B12" s="66"/>
      <c r="C12" s="66"/>
      <c r="D12" s="67"/>
      <c r="E12" s="2"/>
      <c r="F12" s="41"/>
      <c r="G12" s="2">
        <f t="shared" si="0"/>
        <v>0</v>
      </c>
    </row>
    <row r="13" spans="1:11" x14ac:dyDescent="0.25">
      <c r="A13" s="9"/>
      <c r="B13" s="66"/>
      <c r="C13" s="66"/>
      <c r="D13" s="67"/>
      <c r="E13" s="2"/>
      <c r="F13" s="41"/>
      <c r="G13" s="2">
        <f t="shared" si="0"/>
        <v>0</v>
      </c>
    </row>
    <row r="14" spans="1:11" x14ac:dyDescent="0.25">
      <c r="A14" s="9"/>
      <c r="B14" s="66"/>
      <c r="C14" s="66"/>
      <c r="D14" s="67"/>
      <c r="E14" s="2"/>
      <c r="F14" s="41"/>
      <c r="G14" s="2">
        <f t="shared" si="0"/>
        <v>0</v>
      </c>
    </row>
    <row r="15" spans="1:11" x14ac:dyDescent="0.25">
      <c r="A15" s="9"/>
      <c r="B15" s="66"/>
      <c r="C15" s="66"/>
      <c r="D15" s="67"/>
      <c r="E15" s="2"/>
      <c r="F15" s="41"/>
      <c r="G15" s="2">
        <f t="shared" si="0"/>
        <v>0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5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5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5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5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5" sqref="A5:D5"/>
    </sheetView>
  </sheetViews>
  <sheetFormatPr baseColWidth="10" defaultRowHeight="15" x14ac:dyDescent="0.25"/>
  <sheetData>
    <row r="1" spans="1:11" ht="15" customHeight="1" x14ac:dyDescent="0.25">
      <c r="A1" s="270" t="s">
        <v>129</v>
      </c>
      <c r="B1" s="270"/>
      <c r="C1" s="270"/>
      <c r="D1" s="270"/>
      <c r="E1" s="270"/>
      <c r="F1" s="270"/>
      <c r="G1" s="270"/>
    </row>
    <row r="2" spans="1:11" ht="15" customHeight="1" x14ac:dyDescent="0.25">
      <c r="A2" s="270"/>
      <c r="B2" s="270"/>
      <c r="C2" s="270"/>
      <c r="D2" s="270"/>
      <c r="E2" s="270"/>
      <c r="F2" s="270"/>
      <c r="G2" s="270"/>
    </row>
    <row r="3" spans="1:11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11" x14ac:dyDescent="0.25">
      <c r="A4" s="279" t="s">
        <v>312</v>
      </c>
      <c r="B4" s="279"/>
      <c r="C4" s="279"/>
      <c r="D4" s="280"/>
      <c r="E4" s="38" t="s">
        <v>310</v>
      </c>
      <c r="F4" s="37">
        <v>22</v>
      </c>
      <c r="G4" s="2">
        <f>SUM(F4)</f>
        <v>22</v>
      </c>
    </row>
    <row r="5" spans="1:11" x14ac:dyDescent="0.25">
      <c r="A5" s="281" t="s">
        <v>342</v>
      </c>
      <c r="B5" s="281"/>
      <c r="C5" s="281"/>
      <c r="D5" s="282"/>
      <c r="E5" s="38" t="s">
        <v>341</v>
      </c>
      <c r="F5" s="37">
        <v>4</v>
      </c>
      <c r="G5" s="2">
        <f t="shared" ref="G5:G33" si="0">SUM(G4,F5)</f>
        <v>26</v>
      </c>
    </row>
    <row r="6" spans="1:11" x14ac:dyDescent="0.25">
      <c r="A6" s="209"/>
      <c r="B6" s="209"/>
      <c r="C6" s="209"/>
      <c r="D6" s="201"/>
      <c r="E6" s="38"/>
      <c r="F6" s="37">
        <v>0</v>
      </c>
      <c r="G6" s="2">
        <f t="shared" si="0"/>
        <v>26</v>
      </c>
    </row>
    <row r="7" spans="1:11" x14ac:dyDescent="0.25">
      <c r="A7" s="209"/>
      <c r="B7" s="209"/>
      <c r="C7" s="209"/>
      <c r="D7" s="201"/>
      <c r="E7" s="2"/>
      <c r="F7" s="37">
        <v>0</v>
      </c>
      <c r="G7" s="2">
        <f t="shared" si="0"/>
        <v>26</v>
      </c>
    </row>
    <row r="8" spans="1:11" ht="14.25" customHeight="1" x14ac:dyDescent="0.25">
      <c r="A8" s="209"/>
      <c r="B8" s="209"/>
      <c r="C8" s="209"/>
      <c r="D8" s="201"/>
      <c r="E8" s="2"/>
      <c r="F8" s="41">
        <v>0</v>
      </c>
      <c r="G8" s="2">
        <f t="shared" si="0"/>
        <v>26</v>
      </c>
    </row>
    <row r="9" spans="1:11" x14ac:dyDescent="0.25">
      <c r="A9" s="209"/>
      <c r="B9" s="209"/>
      <c r="C9" s="209"/>
      <c r="D9" s="201"/>
      <c r="E9" s="38"/>
      <c r="F9" s="41">
        <v>0</v>
      </c>
      <c r="G9" s="2">
        <f t="shared" si="0"/>
        <v>26</v>
      </c>
    </row>
    <row r="10" spans="1:11" x14ac:dyDescent="0.25">
      <c r="A10" s="209"/>
      <c r="B10" s="209"/>
      <c r="C10" s="209"/>
      <c r="D10" s="201"/>
      <c r="E10" s="38"/>
      <c r="F10" s="37">
        <v>0</v>
      </c>
      <c r="G10" s="2">
        <f t="shared" si="0"/>
        <v>26</v>
      </c>
    </row>
    <row r="11" spans="1:11" ht="15" customHeight="1" x14ac:dyDescent="0.25">
      <c r="A11" s="209"/>
      <c r="B11" s="209"/>
      <c r="C11" s="209"/>
      <c r="D11" s="201"/>
      <c r="E11" s="38"/>
      <c r="F11" s="37"/>
      <c r="G11" s="2">
        <f t="shared" si="0"/>
        <v>26</v>
      </c>
    </row>
    <row r="12" spans="1:11" x14ac:dyDescent="0.25">
      <c r="A12" s="189"/>
      <c r="B12" s="189"/>
      <c r="C12" s="189"/>
      <c r="D12" s="190"/>
      <c r="E12" s="2"/>
      <c r="F12" s="41"/>
      <c r="G12" s="2">
        <f t="shared" si="0"/>
        <v>26</v>
      </c>
      <c r="I12" s="125"/>
      <c r="J12" s="130"/>
      <c r="K12" s="125"/>
    </row>
    <row r="13" spans="1:11" x14ac:dyDescent="0.25">
      <c r="A13" s="9"/>
      <c r="B13" s="10"/>
      <c r="C13" s="10"/>
      <c r="D13" s="11"/>
      <c r="E13" s="2"/>
      <c r="F13" s="41"/>
      <c r="G13" s="2">
        <f t="shared" si="0"/>
        <v>26</v>
      </c>
    </row>
    <row r="14" spans="1:11" x14ac:dyDescent="0.25">
      <c r="A14" s="9"/>
      <c r="B14" s="10"/>
      <c r="C14" s="10"/>
      <c r="D14" s="11"/>
      <c r="E14" s="2"/>
      <c r="F14" s="41"/>
      <c r="G14" s="2">
        <f t="shared" si="0"/>
        <v>26</v>
      </c>
    </row>
    <row r="15" spans="1:11" x14ac:dyDescent="0.25">
      <c r="A15" s="9"/>
      <c r="B15" s="10"/>
      <c r="C15" s="10"/>
      <c r="D15" s="11"/>
      <c r="E15" s="2"/>
      <c r="F15" s="41"/>
      <c r="G15" s="2">
        <f t="shared" si="0"/>
        <v>26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26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26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26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26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26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26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26</v>
      </c>
    </row>
    <row r="23" spans="1:7" ht="15.75" customHeight="1" x14ac:dyDescent="0.25">
      <c r="A23" s="9"/>
      <c r="B23" s="10"/>
      <c r="C23" s="10"/>
      <c r="D23" s="11"/>
      <c r="E23" s="2"/>
      <c r="F23" s="2"/>
      <c r="G23" s="2">
        <f t="shared" si="0"/>
        <v>26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26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26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26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26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26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26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26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26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26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26</v>
      </c>
      <c r="I33" s="29">
        <f>LARGE(F4:F33,1)</f>
        <v>22</v>
      </c>
      <c r="J33" s="29">
        <f>LARGE(F4:F33,2)</f>
        <v>4</v>
      </c>
      <c r="K33" s="29">
        <f>LARGE(F4:F33,3)</f>
        <v>0</v>
      </c>
      <c r="L33" s="29">
        <f>LARGE(F4:F33,4)</f>
        <v>0</v>
      </c>
      <c r="M33" s="29">
        <f>LARGE(F4:F33,5)</f>
        <v>0</v>
      </c>
    </row>
    <row r="35" spans="1:14" ht="21" x14ac:dyDescent="0.25">
      <c r="A35" s="276" t="s">
        <v>162</v>
      </c>
      <c r="B35" s="277"/>
      <c r="C35" s="277"/>
      <c r="D35" s="277"/>
      <c r="E35" s="277"/>
      <c r="F35" s="278"/>
      <c r="G35" s="19">
        <f>SUM(I33:N33)</f>
        <v>26</v>
      </c>
      <c r="I35" s="29"/>
      <c r="J35" s="29"/>
      <c r="K35" s="29"/>
      <c r="L35" s="29"/>
      <c r="M35" s="29"/>
      <c r="N35" s="29"/>
    </row>
  </sheetData>
  <mergeCells count="5">
    <mergeCell ref="A1:G2"/>
    <mergeCell ref="A3:D3"/>
    <mergeCell ref="A35:F35"/>
    <mergeCell ref="A4:D4"/>
    <mergeCell ref="A5:D5"/>
  </mergeCells>
  <hyperlinks>
    <hyperlink ref="A4" r:id="rId1" tooltip="Copa Andalucia" display="http://www.wagr.com/en/Women Events/Event detail.aspx?event=6580&amp;ismens=False"/>
    <hyperlink ref="A5" r:id="rId2" tooltip="Campeonato de Madrid" display="http://www.wagr.com/en/Women Events/Event detail.aspx?event=6668&amp;ismens=False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4" sqref="A4:D8"/>
    </sheetView>
  </sheetViews>
  <sheetFormatPr baseColWidth="10" defaultRowHeight="15" x14ac:dyDescent="0.25"/>
  <cols>
    <col min="5" max="5" width="11.42578125" style="3"/>
    <col min="6" max="7" width="11.42578125" style="1"/>
  </cols>
  <sheetData>
    <row r="1" spans="1:7" ht="15" customHeight="1" x14ac:dyDescent="0.25">
      <c r="A1" s="270" t="s">
        <v>128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5" t="s">
        <v>2</v>
      </c>
      <c r="F3" s="77" t="s">
        <v>3</v>
      </c>
      <c r="G3" s="62" t="s">
        <v>4</v>
      </c>
    </row>
    <row r="4" spans="1:7" x14ac:dyDescent="0.25">
      <c r="A4" s="187"/>
      <c r="B4" s="187"/>
      <c r="C4" s="187"/>
      <c r="D4" s="188"/>
      <c r="E4" s="38"/>
      <c r="F4" s="37">
        <v>0</v>
      </c>
      <c r="G4" s="41">
        <f>SUM(F4)</f>
        <v>0</v>
      </c>
    </row>
    <row r="5" spans="1:7" x14ac:dyDescent="0.25">
      <c r="A5" s="40"/>
      <c r="B5" s="40"/>
      <c r="C5" s="40"/>
      <c r="D5" s="201"/>
      <c r="E5" s="38"/>
      <c r="F5" s="37">
        <v>0</v>
      </c>
      <c r="G5" s="41">
        <f t="shared" ref="G5:G35" si="0">SUM(G4,F5)</f>
        <v>0</v>
      </c>
    </row>
    <row r="6" spans="1:7" x14ac:dyDescent="0.25">
      <c r="A6" s="40"/>
      <c r="B6" s="40"/>
      <c r="C6" s="40"/>
      <c r="D6" s="201"/>
      <c r="E6" s="38"/>
      <c r="F6" s="37">
        <v>0</v>
      </c>
      <c r="G6" s="41">
        <f t="shared" si="0"/>
        <v>0</v>
      </c>
    </row>
    <row r="7" spans="1:7" x14ac:dyDescent="0.25">
      <c r="A7" s="189"/>
      <c r="B7" s="189"/>
      <c r="C7" s="189"/>
      <c r="D7" s="190"/>
      <c r="E7" s="38"/>
      <c r="F7" s="37">
        <v>0</v>
      </c>
      <c r="G7" s="41">
        <f t="shared" si="0"/>
        <v>0</v>
      </c>
    </row>
    <row r="8" spans="1:7" x14ac:dyDescent="0.25">
      <c r="A8" s="191"/>
      <c r="B8" s="191"/>
      <c r="C8" s="191"/>
      <c r="D8" s="192"/>
      <c r="E8" s="2"/>
      <c r="F8" s="37">
        <v>0</v>
      </c>
      <c r="G8" s="41">
        <f t="shared" si="0"/>
        <v>0</v>
      </c>
    </row>
    <row r="9" spans="1:7" x14ac:dyDescent="0.25">
      <c r="A9" s="55"/>
      <c r="B9" s="56"/>
      <c r="C9" s="56"/>
      <c r="D9" s="57"/>
      <c r="E9" s="38"/>
      <c r="F9" s="37">
        <v>0</v>
      </c>
      <c r="G9" s="41">
        <f t="shared" si="0"/>
        <v>0</v>
      </c>
    </row>
    <row r="10" spans="1:7" x14ac:dyDescent="0.25">
      <c r="A10" s="55"/>
      <c r="B10" s="56"/>
      <c r="C10" s="56"/>
      <c r="D10" s="57"/>
      <c r="E10" s="44"/>
      <c r="F10" s="41">
        <v>0</v>
      </c>
      <c r="G10" s="41">
        <f t="shared" si="0"/>
        <v>0</v>
      </c>
    </row>
    <row r="11" spans="1:7" x14ac:dyDescent="0.25">
      <c r="A11" s="55"/>
      <c r="B11" s="56"/>
      <c r="C11" s="56"/>
      <c r="D11" s="57"/>
      <c r="E11" s="38"/>
      <c r="F11" s="37">
        <v>0</v>
      </c>
      <c r="G11" s="41">
        <f t="shared" si="0"/>
        <v>0</v>
      </c>
    </row>
    <row r="12" spans="1:7" x14ac:dyDescent="0.25">
      <c r="A12" s="55"/>
      <c r="B12" s="56"/>
      <c r="C12" s="56"/>
      <c r="D12" s="57"/>
      <c r="E12" s="44"/>
      <c r="F12" s="41"/>
      <c r="G12" s="41">
        <f t="shared" si="0"/>
        <v>0</v>
      </c>
    </row>
    <row r="13" spans="1:7" x14ac:dyDescent="0.25">
      <c r="A13" s="9"/>
      <c r="B13" s="10"/>
      <c r="C13" s="10"/>
      <c r="D13" s="11"/>
      <c r="E13" s="44"/>
      <c r="F13" s="41"/>
      <c r="G13" s="41">
        <f t="shared" si="0"/>
        <v>0</v>
      </c>
    </row>
    <row r="14" spans="1:7" x14ac:dyDescent="0.25">
      <c r="A14" s="9"/>
      <c r="B14" s="10"/>
      <c r="C14" s="10"/>
      <c r="D14" s="11"/>
      <c r="E14" s="44"/>
      <c r="F14" s="41"/>
      <c r="G14" s="41">
        <f t="shared" si="0"/>
        <v>0</v>
      </c>
    </row>
    <row r="15" spans="1:7" x14ac:dyDescent="0.25">
      <c r="A15" s="9"/>
      <c r="B15" s="10"/>
      <c r="C15" s="10"/>
      <c r="D15" s="11"/>
      <c r="E15" s="44"/>
      <c r="F15" s="41"/>
      <c r="G15" s="41">
        <f t="shared" si="0"/>
        <v>0</v>
      </c>
    </row>
    <row r="16" spans="1:7" x14ac:dyDescent="0.25">
      <c r="A16" s="9"/>
      <c r="B16" s="10"/>
      <c r="C16" s="10"/>
      <c r="D16" s="11"/>
      <c r="E16" s="44"/>
      <c r="F16" s="41"/>
      <c r="G16" s="41">
        <f t="shared" si="0"/>
        <v>0</v>
      </c>
    </row>
    <row r="17" spans="1:7" x14ac:dyDescent="0.25">
      <c r="A17" s="9"/>
      <c r="B17" s="10"/>
      <c r="C17" s="10"/>
      <c r="D17" s="11"/>
      <c r="E17" s="44"/>
      <c r="F17" s="41"/>
      <c r="G17" s="41">
        <f t="shared" si="0"/>
        <v>0</v>
      </c>
    </row>
    <row r="18" spans="1:7" x14ac:dyDescent="0.25">
      <c r="A18" s="9"/>
      <c r="B18" s="10"/>
      <c r="C18" s="10"/>
      <c r="D18" s="11"/>
      <c r="E18" s="44"/>
      <c r="F18" s="41"/>
      <c r="G18" s="41">
        <f t="shared" si="0"/>
        <v>0</v>
      </c>
    </row>
    <row r="19" spans="1:7" x14ac:dyDescent="0.25">
      <c r="A19" s="9"/>
      <c r="B19" s="10"/>
      <c r="C19" s="10"/>
      <c r="D19" s="11"/>
      <c r="E19" s="44"/>
      <c r="F19" s="41"/>
      <c r="G19" s="41">
        <f t="shared" si="0"/>
        <v>0</v>
      </c>
    </row>
    <row r="20" spans="1:7" x14ac:dyDescent="0.25">
      <c r="A20" s="9"/>
      <c r="B20" s="10"/>
      <c r="C20" s="10"/>
      <c r="D20" s="11"/>
      <c r="E20" s="44"/>
      <c r="F20" s="41"/>
      <c r="G20" s="41">
        <f t="shared" si="0"/>
        <v>0</v>
      </c>
    </row>
    <row r="21" spans="1:7" x14ac:dyDescent="0.25">
      <c r="A21" s="9"/>
      <c r="B21" s="10"/>
      <c r="C21" s="10"/>
      <c r="D21" s="11"/>
      <c r="E21" s="44"/>
      <c r="F21" s="41"/>
      <c r="G21" s="41">
        <f t="shared" si="0"/>
        <v>0</v>
      </c>
    </row>
    <row r="22" spans="1:7" x14ac:dyDescent="0.25">
      <c r="A22" s="9"/>
      <c r="B22" s="10"/>
      <c r="C22" s="10"/>
      <c r="D22" s="11"/>
      <c r="E22" s="44"/>
      <c r="F22" s="41"/>
      <c r="G22" s="41">
        <f t="shared" si="0"/>
        <v>0</v>
      </c>
    </row>
    <row r="23" spans="1:7" x14ac:dyDescent="0.25">
      <c r="A23" s="9"/>
      <c r="B23" s="10"/>
      <c r="C23" s="10"/>
      <c r="D23" s="11"/>
      <c r="E23" s="44"/>
      <c r="F23" s="41"/>
      <c r="G23" s="41">
        <f t="shared" si="0"/>
        <v>0</v>
      </c>
    </row>
    <row r="24" spans="1:7" x14ac:dyDescent="0.25">
      <c r="A24" s="9"/>
      <c r="B24" s="10"/>
      <c r="C24" s="10"/>
      <c r="D24" s="11"/>
      <c r="E24" s="44"/>
      <c r="F24" s="41"/>
      <c r="G24" s="41">
        <f t="shared" si="0"/>
        <v>0</v>
      </c>
    </row>
    <row r="25" spans="1:7" x14ac:dyDescent="0.25">
      <c r="A25" s="9"/>
      <c r="B25" s="10"/>
      <c r="C25" s="10"/>
      <c r="D25" s="11"/>
      <c r="E25" s="44"/>
      <c r="F25" s="41"/>
      <c r="G25" s="41">
        <f t="shared" si="0"/>
        <v>0</v>
      </c>
    </row>
    <row r="26" spans="1:7" x14ac:dyDescent="0.25">
      <c r="A26" s="9"/>
      <c r="B26" s="10"/>
      <c r="C26" s="10"/>
      <c r="D26" s="11"/>
      <c r="E26" s="44"/>
      <c r="F26" s="41"/>
      <c r="G26" s="41">
        <f t="shared" si="0"/>
        <v>0</v>
      </c>
    </row>
    <row r="27" spans="1:7" x14ac:dyDescent="0.25">
      <c r="A27" s="9"/>
      <c r="B27" s="10"/>
      <c r="C27" s="10"/>
      <c r="D27" s="11"/>
      <c r="E27" s="44"/>
      <c r="F27" s="41"/>
      <c r="G27" s="41">
        <f t="shared" si="0"/>
        <v>0</v>
      </c>
    </row>
    <row r="28" spans="1:7" x14ac:dyDescent="0.25">
      <c r="A28" s="9"/>
      <c r="B28" s="10"/>
      <c r="C28" s="10"/>
      <c r="D28" s="11"/>
      <c r="E28" s="44"/>
      <c r="F28" s="41"/>
      <c r="G28" s="41">
        <f t="shared" si="0"/>
        <v>0</v>
      </c>
    </row>
    <row r="29" spans="1:7" x14ac:dyDescent="0.25">
      <c r="A29" s="9"/>
      <c r="B29" s="10"/>
      <c r="C29" s="10"/>
      <c r="D29" s="11"/>
      <c r="E29" s="44"/>
      <c r="F29" s="41"/>
      <c r="G29" s="41">
        <f t="shared" si="0"/>
        <v>0</v>
      </c>
    </row>
    <row r="30" spans="1:7" x14ac:dyDescent="0.25">
      <c r="A30" s="9"/>
      <c r="B30" s="10"/>
      <c r="C30" s="10"/>
      <c r="D30" s="11"/>
      <c r="E30" s="44"/>
      <c r="F30" s="41"/>
      <c r="G30" s="41">
        <f t="shared" si="0"/>
        <v>0</v>
      </c>
    </row>
    <row r="31" spans="1:7" x14ac:dyDescent="0.25">
      <c r="A31" s="9"/>
      <c r="B31" s="10"/>
      <c r="C31" s="10"/>
      <c r="D31" s="11"/>
      <c r="E31" s="44"/>
      <c r="F31" s="41"/>
      <c r="G31" s="41">
        <f t="shared" si="0"/>
        <v>0</v>
      </c>
    </row>
    <row r="32" spans="1:7" x14ac:dyDescent="0.25">
      <c r="A32" s="9"/>
      <c r="B32" s="10"/>
      <c r="C32" s="10"/>
      <c r="D32" s="11"/>
      <c r="E32" s="44"/>
      <c r="F32" s="41"/>
      <c r="G32" s="41">
        <f t="shared" si="0"/>
        <v>0</v>
      </c>
    </row>
    <row r="33" spans="1:15" x14ac:dyDescent="0.25">
      <c r="A33" s="9"/>
      <c r="B33" s="10"/>
      <c r="C33" s="10"/>
      <c r="D33" s="11"/>
      <c r="E33" s="44"/>
      <c r="F33" s="41"/>
      <c r="G33" s="41">
        <f t="shared" si="0"/>
        <v>0</v>
      </c>
    </row>
    <row r="34" spans="1:15" x14ac:dyDescent="0.25">
      <c r="A34" s="9"/>
      <c r="B34" s="10"/>
      <c r="C34" s="10"/>
      <c r="D34" s="11"/>
      <c r="E34" s="44"/>
      <c r="F34" s="41"/>
      <c r="G34" s="41">
        <f t="shared" si="0"/>
        <v>0</v>
      </c>
    </row>
    <row r="35" spans="1:15" x14ac:dyDescent="0.25">
      <c r="A35" s="9"/>
      <c r="B35" s="10"/>
      <c r="C35" s="10"/>
      <c r="D35" s="11"/>
      <c r="E35" s="44"/>
      <c r="F35" s="41"/>
      <c r="G35" s="41">
        <f t="shared" si="0"/>
        <v>0</v>
      </c>
    </row>
    <row r="37" spans="1:15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3">
    <mergeCell ref="A1:G2"/>
    <mergeCell ref="A3:D3"/>
    <mergeCell ref="A37:F3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C6" sqref="C6"/>
    </sheetView>
  </sheetViews>
  <sheetFormatPr baseColWidth="10" defaultRowHeight="15" x14ac:dyDescent="0.25"/>
  <cols>
    <col min="6" max="6" width="11.42578125" style="3"/>
  </cols>
  <sheetData>
    <row r="1" spans="1:7" ht="15" customHeight="1" x14ac:dyDescent="0.25">
      <c r="A1" s="270"/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5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8">
        <v>0</v>
      </c>
      <c r="G4" s="2">
        <f>SUM(F4)</f>
        <v>0</v>
      </c>
    </row>
    <row r="5" spans="1:7" x14ac:dyDescent="0.25">
      <c r="A5" s="55"/>
      <c r="B5" s="56"/>
      <c r="C5" s="56"/>
      <c r="D5" s="57"/>
      <c r="E5" s="38"/>
      <c r="F5" s="38">
        <v>0</v>
      </c>
      <c r="G5" s="2">
        <f t="shared" ref="G5:G35" si="0">SUM(G4,F5)</f>
        <v>0</v>
      </c>
    </row>
    <row r="6" spans="1:7" x14ac:dyDescent="0.25">
      <c r="A6" s="55"/>
      <c r="B6" s="56"/>
      <c r="C6" s="56"/>
      <c r="D6" s="57"/>
      <c r="E6" s="38"/>
      <c r="F6" s="38">
        <v>0</v>
      </c>
      <c r="G6" s="2">
        <f t="shared" si="0"/>
        <v>0</v>
      </c>
    </row>
    <row r="7" spans="1:7" x14ac:dyDescent="0.25">
      <c r="A7" s="55"/>
      <c r="B7" s="56"/>
      <c r="C7" s="56"/>
      <c r="D7" s="57"/>
      <c r="E7" s="38"/>
      <c r="F7" s="38">
        <v>0</v>
      </c>
      <c r="G7" s="2">
        <f t="shared" si="0"/>
        <v>0</v>
      </c>
    </row>
    <row r="8" spans="1:7" x14ac:dyDescent="0.25">
      <c r="A8" s="20"/>
      <c r="B8" s="22"/>
      <c r="C8" s="22"/>
      <c r="D8" s="25"/>
      <c r="E8" s="2"/>
      <c r="F8" s="44">
        <v>0</v>
      </c>
      <c r="G8" s="2">
        <f t="shared" si="0"/>
        <v>0</v>
      </c>
    </row>
    <row r="9" spans="1:7" x14ac:dyDescent="0.25">
      <c r="A9" s="9"/>
      <c r="B9" s="66"/>
      <c r="C9" s="66"/>
      <c r="D9" s="67"/>
      <c r="E9" s="2"/>
      <c r="F9" s="44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44">
        <v>0</v>
      </c>
      <c r="G10" s="2">
        <f t="shared" si="0"/>
        <v>0</v>
      </c>
    </row>
    <row r="11" spans="1:7" x14ac:dyDescent="0.25">
      <c r="A11" s="9"/>
      <c r="B11" s="66"/>
      <c r="C11" s="66"/>
      <c r="D11" s="67"/>
      <c r="E11" s="2"/>
      <c r="F11" s="44">
        <v>0</v>
      </c>
      <c r="G11" s="2">
        <f t="shared" si="0"/>
        <v>0</v>
      </c>
    </row>
    <row r="12" spans="1:7" x14ac:dyDescent="0.25">
      <c r="A12" s="9"/>
      <c r="B12" s="66"/>
      <c r="C12" s="66"/>
      <c r="D12" s="67"/>
      <c r="E12" s="2"/>
      <c r="F12" s="44"/>
      <c r="G12" s="2">
        <f t="shared" si="0"/>
        <v>0</v>
      </c>
    </row>
    <row r="13" spans="1:7" x14ac:dyDescent="0.25">
      <c r="A13" s="9"/>
      <c r="B13" s="66"/>
      <c r="C13" s="66"/>
      <c r="D13" s="67"/>
      <c r="E13" s="2"/>
      <c r="F13" s="44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44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44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44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4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4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4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4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4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4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4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4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4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4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4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4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4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4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4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4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4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4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4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/>
      <c r="N37" s="29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6" max="7" width="11.42578125" style="1"/>
  </cols>
  <sheetData>
    <row r="1" spans="1:7" ht="15" customHeight="1" x14ac:dyDescent="0.25">
      <c r="A1" s="270" t="s">
        <v>131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24" t="s">
        <v>3</v>
      </c>
      <c r="G3" s="62" t="s">
        <v>4</v>
      </c>
    </row>
    <row r="4" spans="1:7" x14ac:dyDescent="0.25">
      <c r="A4" s="279" t="s">
        <v>325</v>
      </c>
      <c r="B4" s="279"/>
      <c r="C4" s="279"/>
      <c r="D4" s="280"/>
      <c r="E4" s="38" t="s">
        <v>321</v>
      </c>
      <c r="F4" s="37">
        <v>19</v>
      </c>
      <c r="G4" s="41">
        <f>SUM(F4)</f>
        <v>19</v>
      </c>
    </row>
    <row r="5" spans="1:7" x14ac:dyDescent="0.25">
      <c r="A5" s="281" t="s">
        <v>340</v>
      </c>
      <c r="B5" s="281"/>
      <c r="C5" s="281"/>
      <c r="D5" s="282"/>
      <c r="E5" s="38" t="s">
        <v>333</v>
      </c>
      <c r="F5" s="37">
        <v>14</v>
      </c>
      <c r="G5" s="41">
        <f>SUM(G4,F5)</f>
        <v>33</v>
      </c>
    </row>
    <row r="6" spans="1:7" ht="15" customHeight="1" x14ac:dyDescent="0.25">
      <c r="A6" s="281" t="s">
        <v>352</v>
      </c>
      <c r="B6" s="281"/>
      <c r="C6" s="281"/>
      <c r="D6" s="282"/>
      <c r="E6" s="38" t="s">
        <v>349</v>
      </c>
      <c r="F6" s="37">
        <v>16</v>
      </c>
      <c r="G6" s="41">
        <f t="shared" ref="G6:G35" si="0">SUM(G5,F6)</f>
        <v>49</v>
      </c>
    </row>
    <row r="7" spans="1:7" ht="15" customHeight="1" x14ac:dyDescent="0.25">
      <c r="A7" s="216"/>
      <c r="B7" s="216"/>
      <c r="C7" s="216"/>
      <c r="D7" s="217"/>
      <c r="E7" s="38"/>
      <c r="F7" s="37">
        <v>0</v>
      </c>
      <c r="G7" s="41">
        <f>SUM(G6,F7)</f>
        <v>49</v>
      </c>
    </row>
    <row r="8" spans="1:7" ht="15" customHeight="1" x14ac:dyDescent="0.25">
      <c r="A8" s="191"/>
      <c r="B8" s="191"/>
      <c r="C8" s="191"/>
      <c r="D8" s="192"/>
      <c r="E8" s="38"/>
      <c r="F8" s="37">
        <v>0</v>
      </c>
      <c r="G8" s="41">
        <f t="shared" si="0"/>
        <v>49</v>
      </c>
    </row>
    <row r="9" spans="1:7" ht="15" customHeight="1" x14ac:dyDescent="0.25">
      <c r="A9" s="191"/>
      <c r="B9" s="191"/>
      <c r="C9" s="191"/>
      <c r="D9" s="192"/>
      <c r="E9" s="2"/>
      <c r="F9" s="41">
        <v>0</v>
      </c>
      <c r="G9" s="41">
        <f t="shared" si="0"/>
        <v>49</v>
      </c>
    </row>
    <row r="10" spans="1:7" x14ac:dyDescent="0.25">
      <c r="A10" s="9"/>
      <c r="B10" s="66"/>
      <c r="C10" s="66"/>
      <c r="D10" s="67"/>
      <c r="E10" s="2"/>
      <c r="F10" s="41"/>
      <c r="G10" s="41">
        <f t="shared" si="0"/>
        <v>49</v>
      </c>
    </row>
    <row r="11" spans="1:7" x14ac:dyDescent="0.25">
      <c r="A11" s="9"/>
      <c r="B11" s="66"/>
      <c r="C11" s="66"/>
      <c r="D11" s="67"/>
      <c r="E11" s="2"/>
      <c r="F11" s="41"/>
      <c r="G11" s="41">
        <f t="shared" si="0"/>
        <v>49</v>
      </c>
    </row>
    <row r="12" spans="1:7" x14ac:dyDescent="0.25">
      <c r="A12" s="9"/>
      <c r="B12" s="10"/>
      <c r="C12" s="10"/>
      <c r="D12" s="11"/>
      <c r="E12" s="2"/>
      <c r="F12" s="41"/>
      <c r="G12" s="41">
        <f t="shared" si="0"/>
        <v>49</v>
      </c>
    </row>
    <row r="13" spans="1:7" x14ac:dyDescent="0.25">
      <c r="A13" s="9"/>
      <c r="B13" s="10"/>
      <c r="C13" s="10"/>
      <c r="D13" s="11"/>
      <c r="E13" s="2"/>
      <c r="F13" s="41"/>
      <c r="G13" s="41">
        <f t="shared" si="0"/>
        <v>49</v>
      </c>
    </row>
    <row r="14" spans="1:7" x14ac:dyDescent="0.25">
      <c r="A14" s="9"/>
      <c r="B14" s="10"/>
      <c r="C14" s="10"/>
      <c r="D14" s="11"/>
      <c r="E14" s="2"/>
      <c r="F14" s="41"/>
      <c r="G14" s="41">
        <f t="shared" si="0"/>
        <v>49</v>
      </c>
    </row>
    <row r="15" spans="1:7" x14ac:dyDescent="0.25">
      <c r="A15" s="9"/>
      <c r="B15" s="10"/>
      <c r="C15" s="10"/>
      <c r="D15" s="11"/>
      <c r="E15" s="2"/>
      <c r="F15" s="41"/>
      <c r="G15" s="41">
        <f t="shared" si="0"/>
        <v>49</v>
      </c>
    </row>
    <row r="16" spans="1:7" x14ac:dyDescent="0.25">
      <c r="A16" s="9"/>
      <c r="B16" s="10"/>
      <c r="C16" s="10"/>
      <c r="D16" s="11"/>
      <c r="E16" s="2"/>
      <c r="F16" s="41"/>
      <c r="G16" s="41">
        <f t="shared" si="0"/>
        <v>49</v>
      </c>
    </row>
    <row r="17" spans="1:7" x14ac:dyDescent="0.25">
      <c r="A17" s="9"/>
      <c r="B17" s="10"/>
      <c r="C17" s="10"/>
      <c r="D17" s="11"/>
      <c r="E17" s="2"/>
      <c r="F17" s="41"/>
      <c r="G17" s="41">
        <f t="shared" si="0"/>
        <v>49</v>
      </c>
    </row>
    <row r="18" spans="1:7" x14ac:dyDescent="0.25">
      <c r="A18" s="9"/>
      <c r="B18" s="10"/>
      <c r="C18" s="10"/>
      <c r="D18" s="11"/>
      <c r="E18" s="2"/>
      <c r="F18" s="41"/>
      <c r="G18" s="41">
        <f t="shared" si="0"/>
        <v>49</v>
      </c>
    </row>
    <row r="19" spans="1:7" x14ac:dyDescent="0.25">
      <c r="A19" s="9"/>
      <c r="B19" s="10"/>
      <c r="C19" s="10"/>
      <c r="D19" s="11"/>
      <c r="E19" s="2"/>
      <c r="F19" s="41"/>
      <c r="G19" s="41">
        <f t="shared" si="0"/>
        <v>49</v>
      </c>
    </row>
    <row r="20" spans="1:7" x14ac:dyDescent="0.25">
      <c r="A20" s="9"/>
      <c r="B20" s="10"/>
      <c r="C20" s="10"/>
      <c r="D20" s="11"/>
      <c r="E20" s="2"/>
      <c r="F20" s="41"/>
      <c r="G20" s="41">
        <f t="shared" si="0"/>
        <v>49</v>
      </c>
    </row>
    <row r="21" spans="1:7" x14ac:dyDescent="0.25">
      <c r="A21" s="9"/>
      <c r="B21" s="10"/>
      <c r="C21" s="10"/>
      <c r="D21" s="11"/>
      <c r="E21" s="2"/>
      <c r="F21" s="41"/>
      <c r="G21" s="41">
        <f t="shared" si="0"/>
        <v>49</v>
      </c>
    </row>
    <row r="22" spans="1:7" x14ac:dyDescent="0.25">
      <c r="A22" s="9"/>
      <c r="B22" s="10"/>
      <c r="C22" s="10"/>
      <c r="D22" s="11"/>
      <c r="E22" s="2"/>
      <c r="F22" s="41"/>
      <c r="G22" s="41">
        <f t="shared" si="0"/>
        <v>49</v>
      </c>
    </row>
    <row r="23" spans="1:7" x14ac:dyDescent="0.25">
      <c r="A23" s="9"/>
      <c r="B23" s="10"/>
      <c r="C23" s="10"/>
      <c r="D23" s="11"/>
      <c r="E23" s="2"/>
      <c r="F23" s="41"/>
      <c r="G23" s="41">
        <f t="shared" si="0"/>
        <v>49</v>
      </c>
    </row>
    <row r="24" spans="1:7" x14ac:dyDescent="0.25">
      <c r="A24" s="9"/>
      <c r="B24" s="10"/>
      <c r="C24" s="10"/>
      <c r="D24" s="11"/>
      <c r="E24" s="2"/>
      <c r="F24" s="41"/>
      <c r="G24" s="41">
        <f t="shared" si="0"/>
        <v>49</v>
      </c>
    </row>
    <row r="25" spans="1:7" x14ac:dyDescent="0.25">
      <c r="A25" s="9"/>
      <c r="B25" s="10"/>
      <c r="C25" s="10"/>
      <c r="D25" s="11"/>
      <c r="E25" s="2"/>
      <c r="F25" s="41"/>
      <c r="G25" s="41">
        <f t="shared" si="0"/>
        <v>49</v>
      </c>
    </row>
    <row r="26" spans="1:7" x14ac:dyDescent="0.25">
      <c r="A26" s="9"/>
      <c r="B26" s="10"/>
      <c r="C26" s="10"/>
      <c r="D26" s="11"/>
      <c r="E26" s="2"/>
      <c r="F26" s="41"/>
      <c r="G26" s="41">
        <f t="shared" si="0"/>
        <v>49</v>
      </c>
    </row>
    <row r="27" spans="1:7" x14ac:dyDescent="0.25">
      <c r="A27" s="9"/>
      <c r="B27" s="10"/>
      <c r="C27" s="10"/>
      <c r="D27" s="11"/>
      <c r="E27" s="2"/>
      <c r="F27" s="41"/>
      <c r="G27" s="41">
        <f t="shared" si="0"/>
        <v>49</v>
      </c>
    </row>
    <row r="28" spans="1:7" x14ac:dyDescent="0.25">
      <c r="A28" s="9"/>
      <c r="B28" s="10"/>
      <c r="C28" s="10"/>
      <c r="D28" s="11"/>
      <c r="E28" s="2"/>
      <c r="F28" s="41"/>
      <c r="G28" s="41">
        <f t="shared" si="0"/>
        <v>49</v>
      </c>
    </row>
    <row r="29" spans="1:7" x14ac:dyDescent="0.25">
      <c r="A29" s="9"/>
      <c r="B29" s="10"/>
      <c r="C29" s="10"/>
      <c r="D29" s="11"/>
      <c r="E29" s="2"/>
      <c r="F29" s="41"/>
      <c r="G29" s="41">
        <f t="shared" si="0"/>
        <v>49</v>
      </c>
    </row>
    <row r="30" spans="1:7" x14ac:dyDescent="0.25">
      <c r="A30" s="9"/>
      <c r="B30" s="10"/>
      <c r="C30" s="10"/>
      <c r="D30" s="11"/>
      <c r="E30" s="2"/>
      <c r="F30" s="41"/>
      <c r="G30" s="41">
        <f t="shared" si="0"/>
        <v>49</v>
      </c>
    </row>
    <row r="31" spans="1:7" x14ac:dyDescent="0.25">
      <c r="A31" s="9"/>
      <c r="B31" s="10"/>
      <c r="C31" s="10"/>
      <c r="D31" s="11"/>
      <c r="E31" s="2"/>
      <c r="F31" s="41"/>
      <c r="G31" s="41">
        <f t="shared" si="0"/>
        <v>49</v>
      </c>
    </row>
    <row r="32" spans="1:7" x14ac:dyDescent="0.25">
      <c r="A32" s="9"/>
      <c r="B32" s="10"/>
      <c r="C32" s="10"/>
      <c r="D32" s="11"/>
      <c r="E32" s="2"/>
      <c r="F32" s="41"/>
      <c r="G32" s="41">
        <f t="shared" si="0"/>
        <v>49</v>
      </c>
    </row>
    <row r="33" spans="1:14" x14ac:dyDescent="0.25">
      <c r="A33" s="9"/>
      <c r="B33" s="10"/>
      <c r="C33" s="10"/>
      <c r="D33" s="11"/>
      <c r="E33" s="2"/>
      <c r="F33" s="41"/>
      <c r="G33" s="41">
        <f t="shared" si="0"/>
        <v>49</v>
      </c>
    </row>
    <row r="34" spans="1:14" x14ac:dyDescent="0.25">
      <c r="A34" s="9"/>
      <c r="B34" s="10"/>
      <c r="C34" s="10"/>
      <c r="D34" s="11"/>
      <c r="E34" s="2"/>
      <c r="F34" s="41"/>
      <c r="G34" s="41">
        <f t="shared" si="0"/>
        <v>49</v>
      </c>
    </row>
    <row r="35" spans="1:14" x14ac:dyDescent="0.25">
      <c r="A35" s="9"/>
      <c r="B35" s="10"/>
      <c r="C35" s="10"/>
      <c r="D35" s="11"/>
      <c r="E35" s="2"/>
      <c r="F35" s="41"/>
      <c r="G35" s="41">
        <f t="shared" si="0"/>
        <v>49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49</v>
      </c>
      <c r="I37" s="29">
        <f>LARGE(F4:F34,1)</f>
        <v>19</v>
      </c>
      <c r="J37" s="29">
        <f>LARGE(F4:F34,2)</f>
        <v>16</v>
      </c>
      <c r="K37" s="29">
        <f>LARGE(F4:F34,3)</f>
        <v>14</v>
      </c>
      <c r="L37" s="29">
        <f>LARGE(F4:F34,4)</f>
        <v>0</v>
      </c>
      <c r="M37" s="29">
        <f>LARGE(F4:F34,5)</f>
        <v>0</v>
      </c>
      <c r="N37" s="18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Lady Moc Classic" display="http://www.wagr.com/en/Women Events/Event detail.aspx?event=6595&amp;ismens=False"/>
    <hyperlink ref="A5" r:id="rId2" tooltip="Peggy Kirk Bell Invitational" display="http://www.wagr.com/en/Women Events/Event detail.aspx?event=6624&amp;ismens=False"/>
    <hyperlink ref="A6" r:id="rId3" tooltip="Plantation Inn Collegiate Invitational" display="http://www.wagr.com/en/Women Events/Event detail.aspx?event=6692&amp;ismens=False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J18" sqref="J18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105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43" t="s">
        <v>3</v>
      </c>
      <c r="G3" s="5" t="s">
        <v>4</v>
      </c>
    </row>
    <row r="4" spans="1:13" x14ac:dyDescent="0.25">
      <c r="A4" s="187"/>
      <c r="B4" s="187"/>
      <c r="C4" s="187"/>
      <c r="D4" s="188"/>
      <c r="E4" s="38"/>
      <c r="F4" s="37">
        <v>0</v>
      </c>
      <c r="G4" s="2">
        <f>SUM(F4)</f>
        <v>0</v>
      </c>
    </row>
    <row r="5" spans="1:13" x14ac:dyDescent="0.25">
      <c r="A5" s="189"/>
      <c r="B5" s="189"/>
      <c r="C5" s="189"/>
      <c r="D5" s="190"/>
      <c r="E5" s="38"/>
      <c r="F5" s="37">
        <v>0</v>
      </c>
      <c r="G5" s="2">
        <f t="shared" ref="G5:G35" si="0">SUM(G4,F5)</f>
        <v>0</v>
      </c>
    </row>
    <row r="6" spans="1:13" x14ac:dyDescent="0.25">
      <c r="A6" s="187"/>
      <c r="B6" s="187"/>
      <c r="C6" s="187"/>
      <c r="D6" s="188"/>
      <c r="E6" s="38"/>
      <c r="F6" s="37">
        <v>0</v>
      </c>
      <c r="G6" s="2">
        <f t="shared" si="0"/>
        <v>0</v>
      </c>
    </row>
    <row r="7" spans="1:13" x14ac:dyDescent="0.25">
      <c r="A7" s="216"/>
      <c r="B7" s="216"/>
      <c r="C7" s="216"/>
      <c r="D7" s="217"/>
      <c r="E7" s="38"/>
      <c r="F7" s="37">
        <v>0</v>
      </c>
      <c r="G7" s="2">
        <f t="shared" si="0"/>
        <v>0</v>
      </c>
    </row>
    <row r="8" spans="1:13" ht="15.75" customHeight="1" x14ac:dyDescent="0.25">
      <c r="A8" s="213"/>
      <c r="B8" s="213"/>
      <c r="C8" s="213"/>
      <c r="D8" s="214"/>
      <c r="E8" s="2"/>
      <c r="F8" s="41">
        <v>0</v>
      </c>
      <c r="G8" s="2">
        <f t="shared" si="0"/>
        <v>0</v>
      </c>
    </row>
    <row r="9" spans="1:13" x14ac:dyDescent="0.25">
      <c r="A9" s="216"/>
      <c r="B9" s="216"/>
      <c r="C9" s="216"/>
      <c r="D9" s="217"/>
      <c r="E9" s="2"/>
      <c r="F9" s="41">
        <v>0</v>
      </c>
      <c r="G9" s="2">
        <f t="shared" si="0"/>
        <v>0</v>
      </c>
      <c r="I9" s="125"/>
      <c r="J9" s="130"/>
      <c r="K9" s="125"/>
      <c r="L9" s="125"/>
      <c r="M9" s="125"/>
    </row>
    <row r="10" spans="1:13" x14ac:dyDescent="0.25">
      <c r="A10" s="12"/>
      <c r="B10" s="13"/>
      <c r="C10" s="13"/>
      <c r="D10" s="8"/>
      <c r="E10" s="2"/>
      <c r="F10" s="41">
        <v>0</v>
      </c>
      <c r="G10" s="2">
        <f t="shared" si="0"/>
        <v>0</v>
      </c>
      <c r="I10" s="125"/>
      <c r="J10" s="130"/>
      <c r="K10" s="125"/>
    </row>
    <row r="11" spans="1:13" x14ac:dyDescent="0.25">
      <c r="A11" s="12"/>
      <c r="B11" s="13"/>
      <c r="C11" s="13"/>
      <c r="D11" s="8"/>
      <c r="E11" s="2"/>
      <c r="F11" s="41"/>
      <c r="G11" s="2">
        <f t="shared" si="0"/>
        <v>0</v>
      </c>
    </row>
    <row r="12" spans="1:13" x14ac:dyDescent="0.25">
      <c r="A12" s="9"/>
      <c r="B12" s="66"/>
      <c r="C12" s="66"/>
      <c r="D12" s="67"/>
      <c r="E12" s="2"/>
      <c r="F12" s="41"/>
      <c r="G12" s="2">
        <f t="shared" si="0"/>
        <v>0</v>
      </c>
    </row>
    <row r="13" spans="1:13" x14ac:dyDescent="0.25">
      <c r="A13" s="9"/>
      <c r="B13" s="66"/>
      <c r="C13" s="66"/>
      <c r="D13" s="67"/>
      <c r="E13" s="2"/>
      <c r="F13" s="41"/>
      <c r="G13" s="2">
        <f t="shared" si="0"/>
        <v>0</v>
      </c>
    </row>
    <row r="14" spans="1:13" x14ac:dyDescent="0.25">
      <c r="A14" s="9"/>
      <c r="B14" s="66"/>
      <c r="C14" s="66"/>
      <c r="D14" s="67"/>
      <c r="E14" s="2"/>
      <c r="F14" s="41"/>
      <c r="G14" s="2">
        <f t="shared" si="0"/>
        <v>0</v>
      </c>
    </row>
    <row r="15" spans="1:13" x14ac:dyDescent="0.25">
      <c r="A15" s="9"/>
      <c r="B15" s="66"/>
      <c r="C15" s="66"/>
      <c r="D15" s="67"/>
      <c r="E15" s="2"/>
      <c r="F15" s="41"/>
      <c r="G15" s="2">
        <f t="shared" si="0"/>
        <v>0</v>
      </c>
    </row>
    <row r="16" spans="1:13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ht="15" customHeight="1" x14ac:dyDescent="0.25">
      <c r="A1" s="270" t="s">
        <v>189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7" x14ac:dyDescent="0.25">
      <c r="A4" s="279" t="s">
        <v>323</v>
      </c>
      <c r="B4" s="279"/>
      <c r="C4" s="279"/>
      <c r="D4" s="280"/>
      <c r="E4" s="38" t="s">
        <v>321</v>
      </c>
      <c r="F4" s="37">
        <v>24</v>
      </c>
      <c r="G4" s="2">
        <f>SUM(F4)</f>
        <v>24</v>
      </c>
    </row>
    <row r="5" spans="1:7" x14ac:dyDescent="0.25">
      <c r="A5" s="281" t="s">
        <v>331</v>
      </c>
      <c r="B5" s="281"/>
      <c r="C5" s="281"/>
      <c r="D5" s="282"/>
      <c r="E5" s="38" t="s">
        <v>326</v>
      </c>
      <c r="F5" s="37">
        <v>21</v>
      </c>
      <c r="G5" s="2">
        <f t="shared" ref="G5:G35" si="0">SUM(G4,F5)</f>
        <v>45</v>
      </c>
    </row>
    <row r="6" spans="1:7" x14ac:dyDescent="0.25">
      <c r="A6" s="287" t="s">
        <v>350</v>
      </c>
      <c r="B6" s="287"/>
      <c r="C6" s="287"/>
      <c r="D6" s="288"/>
      <c r="E6" s="38" t="s">
        <v>349</v>
      </c>
      <c r="F6" s="37">
        <v>20</v>
      </c>
      <c r="G6" s="2">
        <f t="shared" si="0"/>
        <v>65</v>
      </c>
    </row>
    <row r="7" spans="1:7" x14ac:dyDescent="0.25">
      <c r="A7" s="274" t="s">
        <v>362</v>
      </c>
      <c r="B7" s="274"/>
      <c r="C7" s="274"/>
      <c r="D7" s="275"/>
      <c r="E7" s="38" t="s">
        <v>355</v>
      </c>
      <c r="F7" s="37">
        <v>24</v>
      </c>
      <c r="G7" s="2">
        <f t="shared" si="0"/>
        <v>89</v>
      </c>
    </row>
    <row r="8" spans="1:7" x14ac:dyDescent="0.25">
      <c r="A8" s="56"/>
      <c r="B8" s="56"/>
      <c r="C8" s="56"/>
      <c r="D8" s="57"/>
      <c r="E8" s="47"/>
      <c r="F8" s="37">
        <v>0</v>
      </c>
      <c r="G8" s="2">
        <f t="shared" si="0"/>
        <v>89</v>
      </c>
    </row>
    <row r="9" spans="1:7" x14ac:dyDescent="0.25">
      <c r="A9" s="191"/>
      <c r="B9" s="191"/>
      <c r="C9" s="191"/>
      <c r="D9" s="192"/>
      <c r="E9" s="38"/>
      <c r="F9" s="41">
        <v>0</v>
      </c>
      <c r="G9" s="2">
        <f t="shared" si="0"/>
        <v>89</v>
      </c>
    </row>
    <row r="10" spans="1:7" x14ac:dyDescent="0.25">
      <c r="A10" s="191"/>
      <c r="B10" s="191"/>
      <c r="C10" s="191"/>
      <c r="D10" s="192"/>
      <c r="E10" s="2"/>
      <c r="F10" s="37">
        <v>0</v>
      </c>
      <c r="G10" s="2">
        <f t="shared" si="0"/>
        <v>89</v>
      </c>
    </row>
    <row r="11" spans="1:7" ht="14.25" customHeight="1" x14ac:dyDescent="0.25">
      <c r="A11" s="199"/>
      <c r="B11" s="199"/>
      <c r="C11" s="199"/>
      <c r="D11" s="200"/>
      <c r="E11" s="157"/>
      <c r="F11" s="37"/>
      <c r="G11" s="2">
        <f t="shared" si="0"/>
        <v>89</v>
      </c>
    </row>
    <row r="12" spans="1:7" ht="13.5" customHeight="1" x14ac:dyDescent="0.25">
      <c r="A12" s="199"/>
      <c r="B12" s="199"/>
      <c r="C12" s="199"/>
      <c r="D12" s="200"/>
      <c r="E12" s="157"/>
      <c r="F12" s="37"/>
      <c r="G12" s="2">
        <f t="shared" si="0"/>
        <v>89</v>
      </c>
    </row>
    <row r="13" spans="1:7" x14ac:dyDescent="0.25">
      <c r="A13" s="55"/>
      <c r="B13" s="56"/>
      <c r="C13" s="56"/>
      <c r="D13" s="57"/>
      <c r="E13" s="38"/>
      <c r="F13" s="37"/>
      <c r="G13" s="2">
        <f t="shared" si="0"/>
        <v>89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89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89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89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89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89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89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89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89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89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89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89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89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89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89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89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89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89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89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89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89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89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89</v>
      </c>
      <c r="I35" s="29">
        <f>LARGE(F2:F32,1)</f>
        <v>24</v>
      </c>
      <c r="J35" s="29">
        <f>LARGE(F4:F34,2)</f>
        <v>24</v>
      </c>
      <c r="K35" s="29">
        <f>LARGE(F4:F34,3)</f>
        <v>21</v>
      </c>
      <c r="L35" s="29">
        <f>LARGE(F4:F34,4)</f>
        <v>20</v>
      </c>
      <c r="M35" s="29">
        <f>LARGE(F4:F34,5)</f>
        <v>0</v>
      </c>
      <c r="N35" s="29"/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SUM(I35:N35)</f>
        <v>89</v>
      </c>
      <c r="I37" s="29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Central District Invitational" display="http://www.wagr.com/en/Women Events/Event detail.aspx?event=6588&amp;ismens=False"/>
    <hyperlink ref="A5" r:id="rId2" tooltip="Westbrook Invitational" display="http://www.wagr.com/en/Women Events/Event detail.aspx?event=6613&amp;ismens=False"/>
    <hyperlink ref="A6" r:id="rId3" tooltip="BYU at Entrada Classic" display="http://www.wagr.com/en/Women Events/Event detail.aspx?event=6672&amp;ismens=False"/>
    <hyperlink ref="A7" r:id="rId4" tooltip="Briar" display="http://www.wagr.com/en/Women Events/Event detail.aspx?event=6695&amp;ismens=False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sheetData>
    <row r="1" spans="1:7" ht="15" customHeight="1" x14ac:dyDescent="0.25">
      <c r="A1" s="270" t="s">
        <v>141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7" x14ac:dyDescent="0.25">
      <c r="A4" s="279" t="s">
        <v>312</v>
      </c>
      <c r="B4" s="279"/>
      <c r="C4" s="279"/>
      <c r="D4" s="280"/>
      <c r="E4" s="38" t="s">
        <v>310</v>
      </c>
      <c r="F4" s="37">
        <v>11</v>
      </c>
      <c r="G4" s="2">
        <f>SUM(F4)</f>
        <v>11</v>
      </c>
    </row>
    <row r="5" spans="1:7" x14ac:dyDescent="0.25">
      <c r="A5" s="281" t="s">
        <v>327</v>
      </c>
      <c r="B5" s="281"/>
      <c r="C5" s="281"/>
      <c r="D5" s="282"/>
      <c r="E5" s="38" t="s">
        <v>310</v>
      </c>
      <c r="F5" s="37">
        <v>9</v>
      </c>
      <c r="G5" s="2">
        <f t="shared" ref="G5:G35" si="0">SUM(G4,F5)</f>
        <v>20</v>
      </c>
    </row>
    <row r="6" spans="1:7" x14ac:dyDescent="0.25">
      <c r="A6" s="287" t="s">
        <v>342</v>
      </c>
      <c r="B6" s="287"/>
      <c r="C6" s="287"/>
      <c r="D6" s="288"/>
      <c r="E6" s="38" t="s">
        <v>341</v>
      </c>
      <c r="F6" s="37">
        <v>13</v>
      </c>
      <c r="G6" s="2">
        <f t="shared" si="0"/>
        <v>33</v>
      </c>
    </row>
    <row r="7" spans="1:7" x14ac:dyDescent="0.25">
      <c r="A7" s="56"/>
      <c r="B7" s="56"/>
      <c r="C7" s="56"/>
      <c r="D7" s="57"/>
      <c r="E7" s="38"/>
      <c r="F7" s="41">
        <v>0</v>
      </c>
      <c r="G7" s="2">
        <f t="shared" si="0"/>
        <v>33</v>
      </c>
    </row>
    <row r="8" spans="1:7" x14ac:dyDescent="0.25">
      <c r="A8" s="197"/>
      <c r="B8" s="197"/>
      <c r="C8" s="197"/>
      <c r="D8" s="198"/>
      <c r="E8" s="47"/>
      <c r="F8" s="37">
        <v>0</v>
      </c>
      <c r="G8" s="2">
        <f t="shared" si="0"/>
        <v>33</v>
      </c>
    </row>
    <row r="9" spans="1:7" x14ac:dyDescent="0.25">
      <c r="A9" s="199"/>
      <c r="B9" s="199"/>
      <c r="C9" s="199"/>
      <c r="D9" s="200"/>
      <c r="E9" s="38"/>
      <c r="F9" s="37">
        <v>0</v>
      </c>
      <c r="G9" s="2">
        <f t="shared" si="0"/>
        <v>33</v>
      </c>
    </row>
    <row r="10" spans="1:7" x14ac:dyDescent="0.25">
      <c r="A10" s="55"/>
      <c r="B10" s="56"/>
      <c r="C10" s="56"/>
      <c r="D10" s="57"/>
      <c r="E10" s="38"/>
      <c r="F10" s="37">
        <v>0</v>
      </c>
      <c r="G10" s="2">
        <f t="shared" si="0"/>
        <v>33</v>
      </c>
    </row>
    <row r="11" spans="1:7" x14ac:dyDescent="0.25">
      <c r="A11" s="12"/>
      <c r="B11" s="13"/>
      <c r="C11" s="13"/>
      <c r="D11" s="8"/>
      <c r="E11" s="2"/>
      <c r="F11" s="2"/>
      <c r="G11" s="2">
        <f t="shared" si="0"/>
        <v>33</v>
      </c>
    </row>
    <row r="12" spans="1:7" x14ac:dyDescent="0.25">
      <c r="A12" s="9"/>
      <c r="B12" s="66"/>
      <c r="C12" s="66"/>
      <c r="D12" s="67"/>
      <c r="E12" s="2"/>
      <c r="F12" s="2"/>
      <c r="G12" s="2">
        <f t="shared" si="0"/>
        <v>33</v>
      </c>
    </row>
    <row r="13" spans="1:7" x14ac:dyDescent="0.25">
      <c r="A13" s="9"/>
      <c r="B13" s="66"/>
      <c r="C13" s="66"/>
      <c r="D13" s="67"/>
      <c r="E13" s="2"/>
      <c r="F13" s="2"/>
      <c r="G13" s="2">
        <f t="shared" si="0"/>
        <v>33</v>
      </c>
    </row>
    <row r="14" spans="1:7" x14ac:dyDescent="0.25">
      <c r="A14" s="9"/>
      <c r="B14" s="66"/>
      <c r="C14" s="66"/>
      <c r="D14" s="67"/>
      <c r="E14" s="2"/>
      <c r="F14" s="2"/>
      <c r="G14" s="2">
        <f t="shared" si="0"/>
        <v>33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33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33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33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33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33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33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33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33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33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33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33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33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33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33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33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33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33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33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33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33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33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33</v>
      </c>
      <c r="I37" s="29">
        <f>LARGE(F4:F34,1)</f>
        <v>13</v>
      </c>
      <c r="J37" s="29">
        <f>LARGE(F4:F34,2)</f>
        <v>11</v>
      </c>
      <c r="K37" s="29">
        <f>LARGE(F4:F34,3)</f>
        <v>9</v>
      </c>
      <c r="L37" s="29">
        <f>LARGE(F4:F34,4)</f>
        <v>0</v>
      </c>
      <c r="M37" s="29">
        <f>LARGE(F4:F34,5)</f>
        <v>0</v>
      </c>
      <c r="N37" s="18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Copa Andalucia" display="http://www.wagr.com/en/Women Events/Event detail.aspx?event=6580&amp;ismens=False"/>
    <hyperlink ref="A5" r:id="rId2" tooltip="Spanish Ladies" display="http://www.wagr.com/en/Women Events/Event detail.aspx?event=6615&amp;ismens=False"/>
    <hyperlink ref="A6" r:id="rId3" tooltip="Campeonato de Madrid" display="http://www.wagr.com/en/Women Events/Event detail.aspx?event=6668&amp;ismens=False"/>
  </hyperlinks>
  <pageMargins left="0.7" right="0.7" top="0.75" bottom="0.75" header="0.3" footer="0.3"/>
  <pageSetup paperSize="9" orientation="portrait" r:id="rId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3" workbookViewId="0">
      <selection activeCell="A4" sqref="A4:D4"/>
    </sheetView>
  </sheetViews>
  <sheetFormatPr baseColWidth="10" defaultRowHeight="15" x14ac:dyDescent="0.25"/>
  <cols>
    <col min="6" max="6" width="11.42578125" style="1"/>
  </cols>
  <sheetData>
    <row r="1" spans="1:7" ht="15" customHeight="1" x14ac:dyDescent="0.25">
      <c r="A1" s="270" t="s">
        <v>373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202" t="s">
        <v>3</v>
      </c>
      <c r="G3" s="5" t="s">
        <v>4</v>
      </c>
    </row>
    <row r="4" spans="1:7" x14ac:dyDescent="0.25">
      <c r="A4" s="279" t="s">
        <v>372</v>
      </c>
      <c r="B4" s="279"/>
      <c r="C4" s="279"/>
      <c r="D4" s="280"/>
      <c r="E4" s="38" t="s">
        <v>364</v>
      </c>
      <c r="F4" s="37">
        <v>5.25</v>
      </c>
      <c r="G4" s="2">
        <f>SUM(F4)</f>
        <v>5.25</v>
      </c>
    </row>
    <row r="5" spans="1:7" x14ac:dyDescent="0.25">
      <c r="A5" s="189"/>
      <c r="B5" s="189"/>
      <c r="C5" s="189"/>
      <c r="D5" s="190"/>
      <c r="E5" s="38"/>
      <c r="F5" s="37">
        <v>0</v>
      </c>
      <c r="G5" s="2">
        <f t="shared" ref="G5:G35" si="0">SUM(G4,F5)</f>
        <v>5.25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 t="shared" si="0"/>
        <v>5.25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 t="shared" si="0"/>
        <v>5.25</v>
      </c>
    </row>
    <row r="8" spans="1:7" x14ac:dyDescent="0.25">
      <c r="A8" s="55"/>
      <c r="B8" s="56"/>
      <c r="C8" s="56"/>
      <c r="D8" s="57"/>
      <c r="E8" s="38"/>
      <c r="F8" s="37">
        <v>0</v>
      </c>
      <c r="G8" s="2">
        <f t="shared" si="0"/>
        <v>5.25</v>
      </c>
    </row>
    <row r="9" spans="1:7" x14ac:dyDescent="0.25">
      <c r="A9" s="52"/>
      <c r="B9" s="40"/>
      <c r="C9" s="52"/>
      <c r="D9" s="52"/>
      <c r="E9" s="48"/>
      <c r="F9" s="80">
        <v>0</v>
      </c>
      <c r="G9" s="2">
        <f t="shared" si="0"/>
        <v>5.25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5.25</v>
      </c>
    </row>
    <row r="11" spans="1:7" x14ac:dyDescent="0.25">
      <c r="A11" s="9"/>
      <c r="B11" s="66"/>
      <c r="C11" s="66"/>
      <c r="D11" s="67"/>
      <c r="E11" s="2"/>
      <c r="F11" s="41">
        <v>0</v>
      </c>
      <c r="G11" s="2">
        <f t="shared" si="0"/>
        <v>5.25</v>
      </c>
    </row>
    <row r="12" spans="1:7" x14ac:dyDescent="0.25">
      <c r="A12" s="9"/>
      <c r="B12" s="66"/>
      <c r="C12" s="66"/>
      <c r="D12" s="67"/>
      <c r="E12" s="2"/>
      <c r="F12" s="41"/>
      <c r="G12" s="2">
        <f t="shared" si="0"/>
        <v>5.25</v>
      </c>
    </row>
    <row r="13" spans="1:7" x14ac:dyDescent="0.25">
      <c r="A13" s="9"/>
      <c r="B13" s="66"/>
      <c r="C13" s="66"/>
      <c r="D13" s="67"/>
      <c r="E13" s="2"/>
      <c r="F13" s="41"/>
      <c r="G13" s="2">
        <f t="shared" si="0"/>
        <v>5.25</v>
      </c>
    </row>
    <row r="14" spans="1:7" x14ac:dyDescent="0.25">
      <c r="A14" s="9"/>
      <c r="B14" s="66"/>
      <c r="C14" s="66"/>
      <c r="D14" s="67"/>
      <c r="E14" s="2"/>
      <c r="F14" s="41"/>
      <c r="G14" s="2">
        <f t="shared" si="0"/>
        <v>5.25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5.25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5.25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5.25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5.25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5.25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5.25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5.25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5.25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5.25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5.25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5.25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5.25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5.25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5.25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5.25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5.25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5.25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5.25</v>
      </c>
    </row>
    <row r="33" spans="1:15" x14ac:dyDescent="0.25">
      <c r="A33" s="9"/>
      <c r="B33" s="10"/>
      <c r="C33" s="10"/>
      <c r="D33" s="11"/>
      <c r="E33" s="2"/>
      <c r="F33" s="41"/>
      <c r="G33" s="2">
        <f t="shared" si="0"/>
        <v>5.25</v>
      </c>
    </row>
    <row r="34" spans="1:15" x14ac:dyDescent="0.25">
      <c r="A34" s="9"/>
      <c r="B34" s="10"/>
      <c r="C34" s="10"/>
      <c r="D34" s="11"/>
      <c r="E34" s="2"/>
      <c r="F34" s="41"/>
      <c r="G34" s="2">
        <f t="shared" si="0"/>
        <v>5.25</v>
      </c>
    </row>
    <row r="35" spans="1:15" x14ac:dyDescent="0.25">
      <c r="A35" s="9"/>
      <c r="B35" s="10"/>
      <c r="C35" s="10"/>
      <c r="D35" s="11"/>
      <c r="E35" s="2"/>
      <c r="F35" s="41"/>
      <c r="G35" s="2">
        <f t="shared" si="0"/>
        <v>5.25</v>
      </c>
    </row>
    <row r="37" spans="1:15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5.25</v>
      </c>
      <c r="I37" s="29">
        <f>LARGE(F4:F34,1)</f>
        <v>5.25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4">
    <mergeCell ref="A1:G2"/>
    <mergeCell ref="A3:D3"/>
    <mergeCell ref="A37:F37"/>
    <mergeCell ref="A4:D4"/>
  </mergeCells>
  <hyperlinks>
    <hyperlink ref="A4" r:id="rId1" tooltip="Open International Seniors - Trophee Simone Thion De La Chaume" display="http://www.wagr.com/en/Women Events/Event detail.aspx?event=6746&amp;ismens=False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7" ht="15" customHeight="1" x14ac:dyDescent="0.25">
      <c r="A1" s="270" t="s">
        <v>145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202" t="s">
        <v>3</v>
      </c>
      <c r="G3" s="5" t="s">
        <v>4</v>
      </c>
    </row>
    <row r="4" spans="1:7" x14ac:dyDescent="0.25">
      <c r="A4" s="191"/>
      <c r="B4" s="191"/>
      <c r="C4" s="191"/>
      <c r="D4" s="192"/>
      <c r="E4" s="38"/>
      <c r="F4" s="37">
        <v>0</v>
      </c>
      <c r="G4" s="2">
        <f>SUM(F4)</f>
        <v>0</v>
      </c>
    </row>
    <row r="5" spans="1:7" x14ac:dyDescent="0.25">
      <c r="A5" s="125"/>
      <c r="B5" s="130"/>
      <c r="C5" s="125"/>
      <c r="D5" s="57"/>
      <c r="E5" s="38"/>
      <c r="F5" s="37">
        <v>0</v>
      </c>
      <c r="G5" s="2">
        <f t="shared" ref="G5:G35" si="0">SUM(G4,F5)</f>
        <v>0</v>
      </c>
    </row>
    <row r="6" spans="1:7" x14ac:dyDescent="0.25">
      <c r="A6" s="20"/>
      <c r="B6" s="22"/>
      <c r="C6" s="22"/>
      <c r="D6" s="25"/>
      <c r="E6" s="2"/>
      <c r="F6" s="41">
        <v>0</v>
      </c>
      <c r="G6" s="2">
        <f t="shared" si="0"/>
        <v>0</v>
      </c>
    </row>
    <row r="7" spans="1:7" x14ac:dyDescent="0.25">
      <c r="A7" s="9"/>
      <c r="B7" s="66"/>
      <c r="C7" s="66"/>
      <c r="D7" s="67"/>
      <c r="E7" s="2"/>
      <c r="F7" s="41">
        <v>0</v>
      </c>
      <c r="G7" s="2">
        <f t="shared" si="0"/>
        <v>0</v>
      </c>
    </row>
    <row r="8" spans="1:7" x14ac:dyDescent="0.25">
      <c r="A8" s="9"/>
      <c r="B8" s="66"/>
      <c r="C8" s="66"/>
      <c r="D8" s="67"/>
      <c r="E8" s="2"/>
      <c r="F8" s="41">
        <v>0</v>
      </c>
      <c r="G8" s="2">
        <f t="shared" si="0"/>
        <v>0</v>
      </c>
    </row>
    <row r="9" spans="1:7" x14ac:dyDescent="0.25">
      <c r="A9" s="9"/>
      <c r="B9" s="66"/>
      <c r="C9" s="66"/>
      <c r="D9" s="67"/>
      <c r="E9" s="2"/>
      <c r="F9" s="41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0</v>
      </c>
    </row>
    <row r="11" spans="1:7" x14ac:dyDescent="0.25">
      <c r="A11" s="9"/>
      <c r="B11" s="10"/>
      <c r="C11" s="10"/>
      <c r="D11" s="11"/>
      <c r="E11" s="2"/>
      <c r="F11" s="41">
        <v>0</v>
      </c>
      <c r="G11" s="2">
        <f t="shared" si="0"/>
        <v>0</v>
      </c>
    </row>
    <row r="12" spans="1:7" x14ac:dyDescent="0.25">
      <c r="A12" s="9"/>
      <c r="B12" s="10"/>
      <c r="C12" s="10"/>
      <c r="D12" s="11"/>
      <c r="E12" s="2"/>
      <c r="F12" s="41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/>
      <c r="M37" s="18"/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activeCell="A6" sqref="A6:D6"/>
    </sheetView>
  </sheetViews>
  <sheetFormatPr baseColWidth="10" defaultRowHeight="15" x14ac:dyDescent="0.25"/>
  <cols>
    <col min="5" max="7" width="11.42578125" style="1"/>
  </cols>
  <sheetData>
    <row r="1" spans="1:13" ht="15" customHeight="1" x14ac:dyDescent="0.25">
      <c r="A1" s="270" t="s">
        <v>169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15" t="s">
        <v>2</v>
      </c>
      <c r="F3" s="77" t="s">
        <v>3</v>
      </c>
      <c r="G3" s="5" t="s">
        <v>4</v>
      </c>
    </row>
    <row r="4" spans="1:13" x14ac:dyDescent="0.25">
      <c r="A4" s="274" t="s">
        <v>309</v>
      </c>
      <c r="B4" s="274"/>
      <c r="C4" s="274"/>
      <c r="D4" s="275"/>
      <c r="E4" s="38" t="s">
        <v>307</v>
      </c>
      <c r="F4" s="37">
        <v>5</v>
      </c>
      <c r="G4" s="2">
        <f>SUM(F4)</f>
        <v>5</v>
      </c>
    </row>
    <row r="5" spans="1:13" x14ac:dyDescent="0.25">
      <c r="A5" s="274" t="s">
        <v>312</v>
      </c>
      <c r="B5" s="274"/>
      <c r="C5" s="274"/>
      <c r="D5" s="275"/>
      <c r="E5" s="38" t="s">
        <v>310</v>
      </c>
      <c r="F5" s="41">
        <v>24</v>
      </c>
      <c r="G5" s="2">
        <f t="shared" ref="G5:G35" si="0">SUM(G4,F5)</f>
        <v>29</v>
      </c>
    </row>
    <row r="6" spans="1:13" x14ac:dyDescent="0.25">
      <c r="A6" s="279" t="s">
        <v>327</v>
      </c>
      <c r="B6" s="279"/>
      <c r="C6" s="279"/>
      <c r="D6" s="280"/>
      <c r="E6" s="38" t="s">
        <v>326</v>
      </c>
      <c r="F6" s="37">
        <v>20</v>
      </c>
      <c r="G6" s="2">
        <f t="shared" si="0"/>
        <v>49</v>
      </c>
    </row>
    <row r="7" spans="1:13" x14ac:dyDescent="0.25">
      <c r="A7" s="189"/>
      <c r="B7" s="189"/>
      <c r="C7" s="189"/>
      <c r="D7" s="190"/>
      <c r="E7" s="38"/>
      <c r="F7" s="37">
        <v>0</v>
      </c>
      <c r="G7" s="2">
        <f t="shared" si="0"/>
        <v>49</v>
      </c>
    </row>
    <row r="8" spans="1:13" x14ac:dyDescent="0.25">
      <c r="A8" s="56"/>
      <c r="B8" s="56"/>
      <c r="C8" s="56"/>
      <c r="D8" s="57"/>
      <c r="E8" s="38"/>
      <c r="F8" s="41">
        <v>0</v>
      </c>
      <c r="G8" s="2">
        <f t="shared" si="0"/>
        <v>49</v>
      </c>
    </row>
    <row r="9" spans="1:13" x14ac:dyDescent="0.25">
      <c r="A9" s="56"/>
      <c r="B9" s="56"/>
      <c r="C9" s="56"/>
      <c r="D9" s="57"/>
      <c r="E9" s="47"/>
      <c r="F9" s="41">
        <v>0</v>
      </c>
      <c r="G9" s="2">
        <f t="shared" si="0"/>
        <v>49</v>
      </c>
    </row>
    <row r="10" spans="1:13" x14ac:dyDescent="0.25">
      <c r="A10" s="191"/>
      <c r="B10" s="191"/>
      <c r="C10" s="191"/>
      <c r="D10" s="192"/>
      <c r="E10" s="38"/>
      <c r="F10" s="41">
        <v>0</v>
      </c>
      <c r="G10" s="2">
        <f t="shared" si="0"/>
        <v>49</v>
      </c>
    </row>
    <row r="11" spans="1:13" x14ac:dyDescent="0.25">
      <c r="A11" s="191"/>
      <c r="B11" s="191"/>
      <c r="C11" s="191"/>
      <c r="D11" s="192"/>
      <c r="E11" s="2"/>
      <c r="F11" s="37"/>
      <c r="G11" s="2">
        <f t="shared" si="0"/>
        <v>49</v>
      </c>
    </row>
    <row r="12" spans="1:13" ht="15" customHeight="1" x14ac:dyDescent="0.25">
      <c r="A12" s="191"/>
      <c r="B12" s="191"/>
      <c r="C12" s="191"/>
      <c r="D12" s="192"/>
      <c r="E12" s="38"/>
      <c r="F12" s="37"/>
      <c r="G12" s="2">
        <f t="shared" si="0"/>
        <v>49</v>
      </c>
      <c r="I12" s="125"/>
      <c r="J12" s="130"/>
      <c r="K12" s="125"/>
      <c r="L12" s="125"/>
      <c r="M12" s="125"/>
    </row>
    <row r="13" spans="1:13" ht="15" customHeight="1" x14ac:dyDescent="0.25">
      <c r="A13" s="191"/>
      <c r="B13" s="191"/>
      <c r="C13" s="191"/>
      <c r="D13" s="192"/>
      <c r="E13" s="2"/>
      <c r="F13" s="41"/>
      <c r="G13" s="2">
        <f t="shared" si="0"/>
        <v>49</v>
      </c>
      <c r="I13" s="125"/>
      <c r="J13" s="130"/>
      <c r="K13" s="125"/>
      <c r="L13" s="125"/>
      <c r="M13" s="125"/>
    </row>
    <row r="14" spans="1:13" ht="15" customHeight="1" x14ac:dyDescent="0.25">
      <c r="A14" s="191"/>
      <c r="B14" s="191"/>
      <c r="C14" s="191"/>
      <c r="D14" s="192"/>
      <c r="E14" s="2"/>
      <c r="F14" s="41"/>
      <c r="G14" s="2">
        <f t="shared" si="0"/>
        <v>49</v>
      </c>
      <c r="I14" s="125"/>
      <c r="J14" s="130"/>
      <c r="K14" s="125"/>
      <c r="L14" s="125"/>
      <c r="M14" s="125"/>
    </row>
    <row r="15" spans="1:13" ht="15" customHeight="1" x14ac:dyDescent="0.25">
      <c r="A15" s="191"/>
      <c r="B15" s="191"/>
      <c r="C15" s="191"/>
      <c r="D15" s="192"/>
      <c r="E15" s="2"/>
      <c r="F15" s="41"/>
      <c r="G15" s="2">
        <f t="shared" si="0"/>
        <v>49</v>
      </c>
      <c r="I15" s="125"/>
      <c r="J15" s="130"/>
      <c r="K15" s="125"/>
    </row>
    <row r="16" spans="1:13" x14ac:dyDescent="0.25">
      <c r="A16" s="9"/>
      <c r="B16" s="66"/>
      <c r="C16" s="66"/>
      <c r="D16" s="67"/>
      <c r="E16" s="2"/>
      <c r="F16" s="41"/>
      <c r="G16" s="2">
        <f t="shared" si="0"/>
        <v>49</v>
      </c>
    </row>
    <row r="17" spans="1:11" x14ac:dyDescent="0.25">
      <c r="A17" s="9"/>
      <c r="B17" s="66"/>
      <c r="C17" s="66"/>
      <c r="D17" s="67"/>
      <c r="E17" s="2"/>
      <c r="F17" s="41"/>
      <c r="G17" s="2">
        <f t="shared" si="0"/>
        <v>49</v>
      </c>
      <c r="I17" s="125"/>
      <c r="J17" s="130"/>
      <c r="K17" s="125"/>
    </row>
    <row r="18" spans="1:11" x14ac:dyDescent="0.25">
      <c r="A18" s="9"/>
      <c r="B18" s="66"/>
      <c r="C18" s="66"/>
      <c r="D18" s="67"/>
      <c r="E18" s="2"/>
      <c r="F18" s="41"/>
      <c r="G18" s="2">
        <f t="shared" si="0"/>
        <v>49</v>
      </c>
    </row>
    <row r="19" spans="1:11" x14ac:dyDescent="0.25">
      <c r="A19" s="9"/>
      <c r="B19" s="10"/>
      <c r="C19" s="10"/>
      <c r="D19" s="11"/>
      <c r="E19" s="2"/>
      <c r="F19" s="41"/>
      <c r="G19" s="2">
        <f t="shared" si="0"/>
        <v>49</v>
      </c>
    </row>
    <row r="20" spans="1:11" x14ac:dyDescent="0.25">
      <c r="A20" s="9"/>
      <c r="B20" s="10"/>
      <c r="C20" s="10"/>
      <c r="D20" s="11"/>
      <c r="E20" s="2"/>
      <c r="F20" s="41"/>
      <c r="G20" s="2">
        <f t="shared" si="0"/>
        <v>49</v>
      </c>
    </row>
    <row r="21" spans="1:11" x14ac:dyDescent="0.25">
      <c r="A21" s="9"/>
      <c r="B21" s="10"/>
      <c r="C21" s="10"/>
      <c r="D21" s="11"/>
      <c r="E21" s="2"/>
      <c r="F21" s="41"/>
      <c r="G21" s="2">
        <f t="shared" si="0"/>
        <v>49</v>
      </c>
    </row>
    <row r="22" spans="1:11" x14ac:dyDescent="0.25">
      <c r="A22" s="9"/>
      <c r="B22" s="10"/>
      <c r="C22" s="10"/>
      <c r="D22" s="11"/>
      <c r="E22" s="2"/>
      <c r="F22" s="41"/>
      <c r="G22" s="2">
        <f t="shared" si="0"/>
        <v>49</v>
      </c>
    </row>
    <row r="23" spans="1:11" x14ac:dyDescent="0.25">
      <c r="A23" s="9"/>
      <c r="B23" s="10"/>
      <c r="C23" s="10"/>
      <c r="D23" s="11"/>
      <c r="E23" s="2"/>
      <c r="F23" s="41"/>
      <c r="G23" s="2">
        <f t="shared" si="0"/>
        <v>49</v>
      </c>
    </row>
    <row r="24" spans="1:11" x14ac:dyDescent="0.25">
      <c r="A24" s="9"/>
      <c r="B24" s="10"/>
      <c r="C24" s="10"/>
      <c r="D24" s="11"/>
      <c r="E24" s="2"/>
      <c r="F24" s="41"/>
      <c r="G24" s="2">
        <f t="shared" si="0"/>
        <v>49</v>
      </c>
    </row>
    <row r="25" spans="1:11" x14ac:dyDescent="0.25">
      <c r="A25" s="9"/>
      <c r="B25" s="10"/>
      <c r="C25" s="10"/>
      <c r="D25" s="11"/>
      <c r="E25" s="2"/>
      <c r="F25" s="41"/>
      <c r="G25" s="2">
        <f t="shared" si="0"/>
        <v>49</v>
      </c>
    </row>
    <row r="26" spans="1:11" x14ac:dyDescent="0.25">
      <c r="A26" s="9"/>
      <c r="B26" s="10"/>
      <c r="C26" s="10"/>
      <c r="D26" s="11"/>
      <c r="E26" s="2"/>
      <c r="F26" s="41"/>
      <c r="G26" s="2">
        <f t="shared" si="0"/>
        <v>49</v>
      </c>
    </row>
    <row r="27" spans="1:11" x14ac:dyDescent="0.25">
      <c r="A27" s="9"/>
      <c r="B27" s="10"/>
      <c r="C27" s="10"/>
      <c r="D27" s="11"/>
      <c r="E27" s="2"/>
      <c r="F27" s="41"/>
      <c r="G27" s="2">
        <f t="shared" si="0"/>
        <v>49</v>
      </c>
    </row>
    <row r="28" spans="1:11" x14ac:dyDescent="0.25">
      <c r="A28" s="9"/>
      <c r="B28" s="10"/>
      <c r="C28" s="10"/>
      <c r="D28" s="11"/>
      <c r="E28" s="2"/>
      <c r="F28" s="41"/>
      <c r="G28" s="2">
        <f t="shared" si="0"/>
        <v>49</v>
      </c>
    </row>
    <row r="29" spans="1:11" x14ac:dyDescent="0.25">
      <c r="A29" s="9"/>
      <c r="B29" s="10"/>
      <c r="C29" s="10"/>
      <c r="D29" s="11"/>
      <c r="E29" s="2"/>
      <c r="F29" s="41"/>
      <c r="G29" s="2">
        <f t="shared" si="0"/>
        <v>49</v>
      </c>
    </row>
    <row r="30" spans="1:11" x14ac:dyDescent="0.25">
      <c r="A30" s="9"/>
      <c r="B30" s="10"/>
      <c r="C30" s="10"/>
      <c r="D30" s="11"/>
      <c r="E30" s="2"/>
      <c r="F30" s="41"/>
      <c r="G30" s="2">
        <f t="shared" si="0"/>
        <v>49</v>
      </c>
    </row>
    <row r="31" spans="1:11" x14ac:dyDescent="0.25">
      <c r="A31" s="9"/>
      <c r="B31" s="10"/>
      <c r="C31" s="10"/>
      <c r="D31" s="11"/>
      <c r="E31" s="2"/>
      <c r="F31" s="41"/>
      <c r="G31" s="2">
        <f t="shared" si="0"/>
        <v>49</v>
      </c>
    </row>
    <row r="32" spans="1:11" x14ac:dyDescent="0.25">
      <c r="A32" s="9"/>
      <c r="B32" s="10"/>
      <c r="C32" s="10"/>
      <c r="D32" s="11"/>
      <c r="E32" s="2"/>
      <c r="F32" s="41"/>
      <c r="G32" s="2">
        <f t="shared" si="0"/>
        <v>49</v>
      </c>
    </row>
    <row r="33" spans="1:16" x14ac:dyDescent="0.25">
      <c r="A33" s="9"/>
      <c r="B33" s="10"/>
      <c r="C33" s="10"/>
      <c r="D33" s="11"/>
      <c r="E33" s="2"/>
      <c r="F33" s="41"/>
      <c r="G33" s="2">
        <f t="shared" si="0"/>
        <v>49</v>
      </c>
    </row>
    <row r="34" spans="1:16" x14ac:dyDescent="0.25">
      <c r="A34" s="9"/>
      <c r="B34" s="10"/>
      <c r="C34" s="10"/>
      <c r="D34" s="11"/>
      <c r="E34" s="2"/>
      <c r="F34" s="41"/>
      <c r="G34" s="2">
        <f t="shared" si="0"/>
        <v>49</v>
      </c>
    </row>
    <row r="35" spans="1:16" x14ac:dyDescent="0.25">
      <c r="A35" s="9"/>
      <c r="B35" s="10"/>
      <c r="C35" s="10"/>
      <c r="D35" s="11"/>
      <c r="E35" s="2"/>
      <c r="F35" s="41"/>
      <c r="G35" s="2">
        <f t="shared" si="0"/>
        <v>49</v>
      </c>
    </row>
    <row r="37" spans="1:16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49</v>
      </c>
      <c r="I37" s="29">
        <f>LARGE(F4:F34,1)</f>
        <v>24</v>
      </c>
      <c r="J37" s="29">
        <f>LARGE(F4:F34,2)</f>
        <v>20</v>
      </c>
      <c r="K37" s="29">
        <f>LARGE(F4:F34,3)</f>
        <v>5</v>
      </c>
      <c r="L37" s="29">
        <f>LARGE(F4:F34,4)</f>
        <v>0</v>
      </c>
      <c r="M37" s="29">
        <f>LARGE(F4:F34,5)</f>
        <v>0</v>
      </c>
      <c r="N37" s="29"/>
      <c r="O37" s="33"/>
      <c r="P37" s="33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Match Spain v Sweden" display="http://www.wagr.com/en/Women Events/Event detail.aspx?event=6549&amp;ismens=False"/>
    <hyperlink ref="A5" r:id="rId2" tooltip="Copa Andalucia" display="http://www.wagr.com/en/Women Events/Event detail.aspx?event=6580&amp;ismens=False"/>
    <hyperlink ref="A6" r:id="rId3" tooltip="Spanish Ladies" display="http://www.wagr.com/en/Women Events/Event detail.aspx?event=6615&amp;ismens=False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5" sqref="A5:D5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138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4" t="s">
        <v>2</v>
      </c>
      <c r="F3" s="43" t="s">
        <v>3</v>
      </c>
      <c r="G3" s="5" t="s">
        <v>4</v>
      </c>
    </row>
    <row r="4" spans="1:7" x14ac:dyDescent="0.25">
      <c r="A4" s="279" t="s">
        <v>327</v>
      </c>
      <c r="B4" s="279"/>
      <c r="C4" s="279"/>
      <c r="D4" s="280"/>
      <c r="E4" s="38" t="s">
        <v>326</v>
      </c>
      <c r="F4" s="37">
        <v>16</v>
      </c>
      <c r="G4" s="2">
        <f>SUM(F4)</f>
        <v>16</v>
      </c>
    </row>
    <row r="5" spans="1:7" x14ac:dyDescent="0.25">
      <c r="A5" s="287" t="s">
        <v>357</v>
      </c>
      <c r="B5" s="287"/>
      <c r="C5" s="287"/>
      <c r="D5" s="288"/>
      <c r="E5" s="38" t="s">
        <v>355</v>
      </c>
      <c r="F5" s="37">
        <v>2</v>
      </c>
      <c r="G5" s="2">
        <f t="shared" ref="G5:G35" si="0">SUM(G4,F5)</f>
        <v>18</v>
      </c>
    </row>
    <row r="6" spans="1:7" x14ac:dyDescent="0.25">
      <c r="A6" s="56"/>
      <c r="B6" s="56"/>
      <c r="C6" s="56"/>
      <c r="D6" s="57"/>
      <c r="E6" s="38"/>
      <c r="F6" s="37">
        <v>0</v>
      </c>
      <c r="G6" s="2">
        <f t="shared" si="0"/>
        <v>18</v>
      </c>
    </row>
    <row r="7" spans="1:7" x14ac:dyDescent="0.25">
      <c r="A7" s="199"/>
      <c r="B7" s="199"/>
      <c r="C7" s="199"/>
      <c r="D7" s="200"/>
      <c r="E7" s="2"/>
      <c r="F7" s="41">
        <v>0</v>
      </c>
      <c r="G7" s="2">
        <f t="shared" si="0"/>
        <v>18</v>
      </c>
    </row>
    <row r="8" spans="1:7" x14ac:dyDescent="0.25">
      <c r="A8" s="55"/>
      <c r="B8" s="56"/>
      <c r="C8" s="56"/>
      <c r="D8" s="57"/>
      <c r="E8" s="2"/>
      <c r="F8" s="41">
        <v>0</v>
      </c>
      <c r="G8" s="2">
        <f t="shared" si="0"/>
        <v>18</v>
      </c>
    </row>
    <row r="9" spans="1:7" x14ac:dyDescent="0.25">
      <c r="A9" s="55"/>
      <c r="B9" s="56"/>
      <c r="C9" s="56"/>
      <c r="D9" s="57"/>
      <c r="E9" s="38"/>
      <c r="F9" s="41">
        <v>0</v>
      </c>
      <c r="G9" s="2">
        <f t="shared" si="0"/>
        <v>18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18</v>
      </c>
    </row>
    <row r="11" spans="1:7" x14ac:dyDescent="0.25">
      <c r="A11" s="12"/>
      <c r="B11" s="13"/>
      <c r="C11" s="13"/>
      <c r="D11" s="8"/>
      <c r="E11" s="2"/>
      <c r="F11" s="41"/>
      <c r="G11" s="2">
        <f t="shared" si="0"/>
        <v>18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18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18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18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18</v>
      </c>
    </row>
    <row r="16" spans="1:7" x14ac:dyDescent="0.25">
      <c r="A16" s="12"/>
      <c r="B16" s="13"/>
      <c r="C16" s="13"/>
      <c r="D16" s="8"/>
      <c r="E16" s="2"/>
      <c r="F16" s="41"/>
      <c r="G16" s="2">
        <f t="shared" si="0"/>
        <v>18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18</v>
      </c>
    </row>
    <row r="18" spans="1:7" x14ac:dyDescent="0.25">
      <c r="A18" s="295"/>
      <c r="B18" s="296"/>
      <c r="C18" s="296"/>
      <c r="D18" s="297"/>
      <c r="E18" s="2"/>
      <c r="F18" s="41"/>
      <c r="G18" s="2">
        <f t="shared" si="0"/>
        <v>18</v>
      </c>
    </row>
    <row r="19" spans="1:7" x14ac:dyDescent="0.25">
      <c r="A19" s="295"/>
      <c r="B19" s="296"/>
      <c r="C19" s="296"/>
      <c r="D19" s="297"/>
      <c r="E19" s="2"/>
      <c r="F19" s="41"/>
      <c r="G19" s="2">
        <f t="shared" si="0"/>
        <v>18</v>
      </c>
    </row>
    <row r="20" spans="1:7" x14ac:dyDescent="0.25">
      <c r="A20" s="295"/>
      <c r="B20" s="296"/>
      <c r="C20" s="296"/>
      <c r="D20" s="297"/>
      <c r="E20" s="2"/>
      <c r="F20" s="41"/>
      <c r="G20" s="2">
        <f t="shared" si="0"/>
        <v>18</v>
      </c>
    </row>
    <row r="21" spans="1:7" x14ac:dyDescent="0.25">
      <c r="A21" s="295"/>
      <c r="B21" s="296"/>
      <c r="C21" s="296"/>
      <c r="D21" s="297"/>
      <c r="E21" s="2"/>
      <c r="F21" s="41"/>
      <c r="G21" s="2">
        <f t="shared" si="0"/>
        <v>18</v>
      </c>
    </row>
    <row r="22" spans="1:7" x14ac:dyDescent="0.25">
      <c r="A22" s="295"/>
      <c r="B22" s="296"/>
      <c r="C22" s="296"/>
      <c r="D22" s="297"/>
      <c r="E22" s="2"/>
      <c r="F22" s="41"/>
      <c r="G22" s="2">
        <f t="shared" si="0"/>
        <v>18</v>
      </c>
    </row>
    <row r="23" spans="1:7" x14ac:dyDescent="0.25">
      <c r="A23" s="295"/>
      <c r="B23" s="296"/>
      <c r="C23" s="296"/>
      <c r="D23" s="297"/>
      <c r="E23" s="2"/>
      <c r="F23" s="41"/>
      <c r="G23" s="2">
        <f t="shared" si="0"/>
        <v>18</v>
      </c>
    </row>
    <row r="24" spans="1:7" x14ac:dyDescent="0.25">
      <c r="A24" s="295"/>
      <c r="B24" s="296"/>
      <c r="C24" s="296"/>
      <c r="D24" s="297"/>
      <c r="E24" s="2"/>
      <c r="F24" s="41"/>
      <c r="G24" s="2">
        <f t="shared" si="0"/>
        <v>18</v>
      </c>
    </row>
    <row r="25" spans="1:7" x14ac:dyDescent="0.25">
      <c r="A25" s="295"/>
      <c r="B25" s="296"/>
      <c r="C25" s="296"/>
      <c r="D25" s="297"/>
      <c r="E25" s="2"/>
      <c r="F25" s="41"/>
      <c r="G25" s="2">
        <f t="shared" si="0"/>
        <v>18</v>
      </c>
    </row>
    <row r="26" spans="1:7" x14ac:dyDescent="0.25">
      <c r="A26" s="295"/>
      <c r="B26" s="296"/>
      <c r="C26" s="296"/>
      <c r="D26" s="297"/>
      <c r="E26" s="2"/>
      <c r="F26" s="41"/>
      <c r="G26" s="2">
        <f t="shared" si="0"/>
        <v>18</v>
      </c>
    </row>
    <row r="27" spans="1:7" x14ac:dyDescent="0.25">
      <c r="A27" s="295"/>
      <c r="B27" s="296"/>
      <c r="C27" s="296"/>
      <c r="D27" s="297"/>
      <c r="E27" s="2"/>
      <c r="F27" s="41"/>
      <c r="G27" s="2">
        <f t="shared" si="0"/>
        <v>18</v>
      </c>
    </row>
    <row r="28" spans="1:7" x14ac:dyDescent="0.25">
      <c r="A28" s="295"/>
      <c r="B28" s="296"/>
      <c r="C28" s="296"/>
      <c r="D28" s="297"/>
      <c r="E28" s="2"/>
      <c r="F28" s="41"/>
      <c r="G28" s="2">
        <f t="shared" si="0"/>
        <v>18</v>
      </c>
    </row>
    <row r="29" spans="1:7" x14ac:dyDescent="0.25">
      <c r="A29" s="295"/>
      <c r="B29" s="296"/>
      <c r="C29" s="296"/>
      <c r="D29" s="297"/>
      <c r="E29" s="2"/>
      <c r="F29" s="41"/>
      <c r="G29" s="2">
        <f t="shared" si="0"/>
        <v>18</v>
      </c>
    </row>
    <row r="30" spans="1:7" x14ac:dyDescent="0.25">
      <c r="A30" s="295"/>
      <c r="B30" s="296"/>
      <c r="C30" s="296"/>
      <c r="D30" s="297"/>
      <c r="E30" s="2"/>
      <c r="F30" s="41"/>
      <c r="G30" s="2">
        <f t="shared" si="0"/>
        <v>18</v>
      </c>
    </row>
    <row r="31" spans="1:7" x14ac:dyDescent="0.25">
      <c r="A31" s="295"/>
      <c r="B31" s="296"/>
      <c r="C31" s="296"/>
      <c r="D31" s="297"/>
      <c r="E31" s="2"/>
      <c r="F31" s="41"/>
      <c r="G31" s="2">
        <f t="shared" si="0"/>
        <v>18</v>
      </c>
    </row>
    <row r="32" spans="1:7" x14ac:dyDescent="0.25">
      <c r="A32" s="295"/>
      <c r="B32" s="296"/>
      <c r="C32" s="296"/>
      <c r="D32" s="297"/>
      <c r="E32" s="2"/>
      <c r="F32" s="41"/>
      <c r="G32" s="2">
        <f t="shared" si="0"/>
        <v>18</v>
      </c>
    </row>
    <row r="33" spans="1:15" x14ac:dyDescent="0.25">
      <c r="A33" s="295"/>
      <c r="B33" s="296"/>
      <c r="C33" s="296"/>
      <c r="D33" s="297"/>
      <c r="E33" s="2"/>
      <c r="F33" s="41"/>
      <c r="G33" s="2">
        <f t="shared" si="0"/>
        <v>18</v>
      </c>
    </row>
    <row r="34" spans="1:15" x14ac:dyDescent="0.25">
      <c r="A34" s="9"/>
      <c r="B34" s="10"/>
      <c r="C34" s="10"/>
      <c r="D34" s="10"/>
      <c r="E34" s="2"/>
      <c r="F34" s="41"/>
      <c r="G34" s="2">
        <f t="shared" si="0"/>
        <v>18</v>
      </c>
    </row>
    <row r="35" spans="1:15" x14ac:dyDescent="0.25">
      <c r="A35" s="9"/>
      <c r="B35" s="10"/>
      <c r="C35" s="10"/>
      <c r="D35" s="11"/>
      <c r="E35" s="2"/>
      <c r="F35" s="41"/>
      <c r="G35" s="2">
        <f t="shared" si="0"/>
        <v>18</v>
      </c>
    </row>
    <row r="37" spans="1:15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18</v>
      </c>
      <c r="I37" s="29">
        <f>LARGE(F4:F34,1)</f>
        <v>16</v>
      </c>
      <c r="J37" s="29">
        <f>LARGE(F4:F34,2)</f>
        <v>2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21">
    <mergeCell ref="A37:F37"/>
    <mergeCell ref="A23:D23"/>
    <mergeCell ref="A24:D24"/>
    <mergeCell ref="A32:D32"/>
    <mergeCell ref="A33:D33"/>
    <mergeCell ref="A26:D26"/>
    <mergeCell ref="A27:D27"/>
    <mergeCell ref="A28:D28"/>
    <mergeCell ref="A29:D29"/>
    <mergeCell ref="A30:D30"/>
    <mergeCell ref="A31:D31"/>
    <mergeCell ref="A1:G2"/>
    <mergeCell ref="A3:D3"/>
    <mergeCell ref="A25:D25"/>
    <mergeCell ref="A18:D18"/>
    <mergeCell ref="A19:D19"/>
    <mergeCell ref="A20:D20"/>
    <mergeCell ref="A21:D21"/>
    <mergeCell ref="A22:D22"/>
    <mergeCell ref="A4:D4"/>
    <mergeCell ref="A5:D5"/>
  </mergeCells>
  <hyperlinks>
    <hyperlink ref="A4" r:id="rId1" tooltip="Spanish Ladies" display="http://www.wagr.com/en/Women Events/Event detail.aspx?event=6615&amp;ismens=False"/>
    <hyperlink ref="A5" r:id="rId2" tooltip="Campeonato de Espana Intercubes" display="http://www.wagr.com/en/Women Events/Event detail.aspx?event=6716&amp;ismens=False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activeCell="J7" sqref="J7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70" t="s">
        <v>146</v>
      </c>
      <c r="B1" s="270"/>
      <c r="C1" s="270"/>
      <c r="D1" s="270"/>
      <c r="E1" s="270"/>
      <c r="F1" s="270"/>
      <c r="G1" s="270"/>
    </row>
    <row r="2" spans="1:13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23" t="s">
        <v>2</v>
      </c>
      <c r="F3" s="75" t="s">
        <v>3</v>
      </c>
      <c r="G3" s="5" t="s">
        <v>4</v>
      </c>
    </row>
    <row r="4" spans="1:13" x14ac:dyDescent="0.25">
      <c r="A4" s="274" t="s">
        <v>315</v>
      </c>
      <c r="B4" s="274"/>
      <c r="C4" s="274"/>
      <c r="D4" s="275"/>
      <c r="E4" s="38" t="s">
        <v>310</v>
      </c>
      <c r="F4" s="37">
        <v>8</v>
      </c>
      <c r="G4" s="2">
        <f>SUM(F4)</f>
        <v>8</v>
      </c>
    </row>
    <row r="5" spans="1:13" x14ac:dyDescent="0.25">
      <c r="A5" s="279" t="s">
        <v>360</v>
      </c>
      <c r="B5" s="279"/>
      <c r="C5" s="279"/>
      <c r="D5" s="280"/>
      <c r="E5" s="38" t="s">
        <v>355</v>
      </c>
      <c r="F5" s="37">
        <v>23</v>
      </c>
      <c r="G5" s="2">
        <f t="shared" ref="G5:G35" si="0">SUM(G4,F5)</f>
        <v>31</v>
      </c>
    </row>
    <row r="6" spans="1:13" x14ac:dyDescent="0.25">
      <c r="A6" s="40"/>
      <c r="B6" s="40"/>
      <c r="C6" s="40"/>
      <c r="D6" s="201"/>
      <c r="E6" s="38"/>
      <c r="F6" s="37">
        <v>0</v>
      </c>
      <c r="G6" s="2">
        <f t="shared" si="0"/>
        <v>31</v>
      </c>
    </row>
    <row r="7" spans="1:13" x14ac:dyDescent="0.25">
      <c r="A7" s="40"/>
      <c r="B7" s="40"/>
      <c r="C7" s="40"/>
      <c r="D7" s="201"/>
      <c r="E7" s="38"/>
      <c r="F7" s="37">
        <v>0</v>
      </c>
      <c r="G7" s="2">
        <f t="shared" si="0"/>
        <v>31</v>
      </c>
    </row>
    <row r="8" spans="1:13" x14ac:dyDescent="0.25">
      <c r="A8" s="189"/>
      <c r="B8" s="189"/>
      <c r="C8" s="189"/>
      <c r="D8" s="190"/>
      <c r="E8" s="38"/>
      <c r="F8" s="41">
        <v>0</v>
      </c>
      <c r="G8" s="2">
        <f t="shared" si="0"/>
        <v>31</v>
      </c>
    </row>
    <row r="9" spans="1:13" x14ac:dyDescent="0.25">
      <c r="A9" s="56"/>
      <c r="B9" s="56"/>
      <c r="C9" s="56"/>
      <c r="D9" s="57"/>
      <c r="E9" s="52"/>
      <c r="F9" s="41">
        <v>0</v>
      </c>
      <c r="G9" s="2">
        <f t="shared" si="0"/>
        <v>31</v>
      </c>
    </row>
    <row r="10" spans="1:13" x14ac:dyDescent="0.25">
      <c r="A10" s="56"/>
      <c r="B10" s="56"/>
      <c r="C10" s="56"/>
      <c r="D10" s="57"/>
      <c r="E10" s="38"/>
      <c r="F10" s="41"/>
      <c r="G10" s="2">
        <f t="shared" si="0"/>
        <v>31</v>
      </c>
    </row>
    <row r="11" spans="1:13" x14ac:dyDescent="0.25">
      <c r="A11" s="191"/>
      <c r="B11" s="191"/>
      <c r="C11" s="191"/>
      <c r="D11" s="192"/>
      <c r="E11" s="38"/>
      <c r="F11" s="41"/>
      <c r="G11" s="2">
        <f t="shared" si="0"/>
        <v>31</v>
      </c>
    </row>
    <row r="12" spans="1:13" x14ac:dyDescent="0.25">
      <c r="A12" s="191"/>
      <c r="B12" s="191"/>
      <c r="C12" s="191"/>
      <c r="D12" s="192"/>
      <c r="E12" s="2"/>
      <c r="F12" s="41"/>
      <c r="G12" s="2">
        <f t="shared" si="0"/>
        <v>31</v>
      </c>
    </row>
    <row r="13" spans="1:13" x14ac:dyDescent="0.25">
      <c r="A13" s="191"/>
      <c r="B13" s="191"/>
      <c r="C13" s="191"/>
      <c r="D13" s="192"/>
      <c r="E13" s="2"/>
      <c r="F13" s="41"/>
      <c r="G13" s="2">
        <f t="shared" si="0"/>
        <v>31</v>
      </c>
    </row>
    <row r="14" spans="1:13" x14ac:dyDescent="0.25">
      <c r="A14" s="191"/>
      <c r="B14" s="191"/>
      <c r="C14" s="191"/>
      <c r="D14" s="192"/>
      <c r="E14" s="2"/>
      <c r="F14" s="41"/>
      <c r="G14" s="2">
        <f t="shared" si="0"/>
        <v>31</v>
      </c>
    </row>
    <row r="15" spans="1:13" x14ac:dyDescent="0.25">
      <c r="A15" s="199"/>
      <c r="B15" s="199"/>
      <c r="C15" s="199"/>
      <c r="D15" s="200"/>
      <c r="E15" s="2"/>
      <c r="F15" s="41"/>
      <c r="G15" s="2">
        <f t="shared" si="0"/>
        <v>31</v>
      </c>
      <c r="I15" s="125"/>
      <c r="J15" s="130"/>
      <c r="K15" s="125"/>
      <c r="L15" s="125"/>
      <c r="M15" s="125"/>
    </row>
    <row r="16" spans="1:13" x14ac:dyDescent="0.25">
      <c r="A16" s="213"/>
      <c r="B16" s="213"/>
      <c r="C16" s="213"/>
      <c r="D16" s="214"/>
      <c r="E16" s="2"/>
      <c r="F16" s="41"/>
      <c r="G16" s="2">
        <f t="shared" si="0"/>
        <v>31</v>
      </c>
      <c r="I16" s="125"/>
      <c r="J16" s="130"/>
      <c r="K16" s="125"/>
      <c r="L16" s="125"/>
      <c r="M16" s="125"/>
    </row>
    <row r="17" spans="1:11" ht="17.25" customHeight="1" x14ac:dyDescent="0.25">
      <c r="A17" s="216"/>
      <c r="B17" s="216"/>
      <c r="C17" s="216"/>
      <c r="D17" s="217"/>
      <c r="E17" s="2"/>
      <c r="F17" s="41"/>
      <c r="G17" s="2">
        <f t="shared" si="0"/>
        <v>31</v>
      </c>
      <c r="I17" s="125"/>
      <c r="J17" s="130"/>
      <c r="K17" s="125"/>
    </row>
    <row r="18" spans="1:11" ht="15.75" customHeight="1" x14ac:dyDescent="0.25">
      <c r="A18" s="191"/>
      <c r="B18" s="191"/>
      <c r="C18" s="191"/>
      <c r="D18" s="192"/>
      <c r="E18" s="2"/>
      <c r="F18" s="41"/>
      <c r="G18" s="2">
        <f t="shared" si="0"/>
        <v>31</v>
      </c>
    </row>
    <row r="19" spans="1:11" x14ac:dyDescent="0.25">
      <c r="A19" s="12"/>
      <c r="B19" s="13"/>
      <c r="C19" s="13"/>
      <c r="D19" s="8"/>
      <c r="E19" s="2"/>
      <c r="F19" s="41"/>
      <c r="G19" s="2">
        <f t="shared" si="0"/>
        <v>31</v>
      </c>
      <c r="H19" s="125"/>
      <c r="I19" s="130"/>
      <c r="J19" s="125"/>
    </row>
    <row r="20" spans="1:11" x14ac:dyDescent="0.25">
      <c r="A20" s="295"/>
      <c r="B20" s="296"/>
      <c r="C20" s="296"/>
      <c r="D20" s="297"/>
      <c r="E20" s="2"/>
      <c r="F20" s="41"/>
      <c r="G20" s="2">
        <f t="shared" si="0"/>
        <v>31</v>
      </c>
    </row>
    <row r="21" spans="1:11" x14ac:dyDescent="0.25">
      <c r="A21" s="295"/>
      <c r="B21" s="296"/>
      <c r="C21" s="296"/>
      <c r="D21" s="297"/>
      <c r="E21" s="2"/>
      <c r="F21" s="41"/>
      <c r="G21" s="2">
        <f t="shared" si="0"/>
        <v>31</v>
      </c>
    </row>
    <row r="22" spans="1:11" x14ac:dyDescent="0.25">
      <c r="A22" s="295"/>
      <c r="B22" s="296"/>
      <c r="C22" s="296"/>
      <c r="D22" s="297"/>
      <c r="E22" s="2"/>
      <c r="F22" s="41"/>
      <c r="G22" s="2">
        <f t="shared" si="0"/>
        <v>31</v>
      </c>
    </row>
    <row r="23" spans="1:11" x14ac:dyDescent="0.25">
      <c r="A23" s="295"/>
      <c r="B23" s="296"/>
      <c r="C23" s="296"/>
      <c r="D23" s="297"/>
      <c r="E23" s="2"/>
      <c r="F23" s="41"/>
      <c r="G23" s="2">
        <f t="shared" si="0"/>
        <v>31</v>
      </c>
    </row>
    <row r="24" spans="1:11" x14ac:dyDescent="0.25">
      <c r="A24" s="295"/>
      <c r="B24" s="296"/>
      <c r="C24" s="296"/>
      <c r="D24" s="297"/>
      <c r="E24" s="2"/>
      <c r="F24" s="41"/>
      <c r="G24" s="2">
        <f t="shared" si="0"/>
        <v>31</v>
      </c>
    </row>
    <row r="25" spans="1:11" x14ac:dyDescent="0.25">
      <c r="A25" s="295"/>
      <c r="B25" s="296"/>
      <c r="C25" s="296"/>
      <c r="D25" s="297"/>
      <c r="E25" s="2"/>
      <c r="F25" s="41"/>
      <c r="G25" s="2">
        <f t="shared" si="0"/>
        <v>31</v>
      </c>
    </row>
    <row r="26" spans="1:11" x14ac:dyDescent="0.25">
      <c r="A26" s="295"/>
      <c r="B26" s="296"/>
      <c r="C26" s="296"/>
      <c r="D26" s="297"/>
      <c r="E26" s="2"/>
      <c r="F26" s="41"/>
      <c r="G26" s="2">
        <f t="shared" si="0"/>
        <v>31</v>
      </c>
    </row>
    <row r="27" spans="1:11" x14ac:dyDescent="0.25">
      <c r="A27" s="295"/>
      <c r="B27" s="296"/>
      <c r="C27" s="296"/>
      <c r="D27" s="297"/>
      <c r="E27" s="2"/>
      <c r="F27" s="41"/>
      <c r="G27" s="2">
        <f t="shared" si="0"/>
        <v>31</v>
      </c>
    </row>
    <row r="28" spans="1:11" x14ac:dyDescent="0.25">
      <c r="A28" s="295"/>
      <c r="B28" s="296"/>
      <c r="C28" s="296"/>
      <c r="D28" s="297"/>
      <c r="E28" s="2"/>
      <c r="F28" s="41"/>
      <c r="G28" s="2">
        <f t="shared" si="0"/>
        <v>31</v>
      </c>
    </row>
    <row r="29" spans="1:11" x14ac:dyDescent="0.25">
      <c r="A29" s="295"/>
      <c r="B29" s="296"/>
      <c r="C29" s="296"/>
      <c r="D29" s="297"/>
      <c r="E29" s="2"/>
      <c r="F29" s="41"/>
      <c r="G29" s="2">
        <f t="shared" si="0"/>
        <v>31</v>
      </c>
    </row>
    <row r="30" spans="1:11" x14ac:dyDescent="0.25">
      <c r="A30" s="295"/>
      <c r="B30" s="296"/>
      <c r="C30" s="296"/>
      <c r="D30" s="297"/>
      <c r="E30" s="2"/>
      <c r="F30" s="41"/>
      <c r="G30" s="2">
        <f t="shared" si="0"/>
        <v>31</v>
      </c>
    </row>
    <row r="31" spans="1:11" x14ac:dyDescent="0.25">
      <c r="A31" s="295"/>
      <c r="B31" s="296"/>
      <c r="C31" s="296"/>
      <c r="D31" s="297"/>
      <c r="E31" s="2"/>
      <c r="F31" s="41"/>
      <c r="G31" s="2">
        <f t="shared" si="0"/>
        <v>31</v>
      </c>
    </row>
    <row r="32" spans="1:11" x14ac:dyDescent="0.25">
      <c r="A32" s="295"/>
      <c r="B32" s="296"/>
      <c r="C32" s="296"/>
      <c r="D32" s="297"/>
      <c r="E32" s="2"/>
      <c r="F32" s="41"/>
      <c r="G32" s="2">
        <f t="shared" si="0"/>
        <v>31</v>
      </c>
    </row>
    <row r="33" spans="1:16" x14ac:dyDescent="0.25">
      <c r="A33" s="295"/>
      <c r="B33" s="296"/>
      <c r="C33" s="296"/>
      <c r="D33" s="297"/>
      <c r="E33" s="2"/>
      <c r="F33" s="41"/>
      <c r="G33" s="2">
        <f t="shared" si="0"/>
        <v>31</v>
      </c>
    </row>
    <row r="34" spans="1:16" x14ac:dyDescent="0.25">
      <c r="A34" s="9"/>
      <c r="B34" s="10"/>
      <c r="C34" s="10"/>
      <c r="D34" s="10"/>
      <c r="E34" s="2"/>
      <c r="F34" s="41"/>
      <c r="G34" s="2">
        <f t="shared" si="0"/>
        <v>31</v>
      </c>
    </row>
    <row r="35" spans="1:16" x14ac:dyDescent="0.25">
      <c r="A35" s="9"/>
      <c r="B35" s="10"/>
      <c r="C35" s="10"/>
      <c r="D35" s="11"/>
      <c r="E35" s="2"/>
      <c r="F35" s="41"/>
      <c r="G35" s="2">
        <f t="shared" si="0"/>
        <v>31</v>
      </c>
    </row>
    <row r="37" spans="1:16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31</v>
      </c>
      <c r="I37" s="29">
        <f>LARGE(F4:F34,1)</f>
        <v>23</v>
      </c>
      <c r="J37" s="29">
        <f>LARGE(F4:F34,2)</f>
        <v>8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  <c r="P37" s="33"/>
    </row>
  </sheetData>
  <mergeCells count="19">
    <mergeCell ref="A37:F37"/>
    <mergeCell ref="A23:D23"/>
    <mergeCell ref="A24:D24"/>
    <mergeCell ref="A32:D32"/>
    <mergeCell ref="A33:D33"/>
    <mergeCell ref="A26:D26"/>
    <mergeCell ref="A27:D27"/>
    <mergeCell ref="A28:D28"/>
    <mergeCell ref="A29:D29"/>
    <mergeCell ref="A31:D31"/>
    <mergeCell ref="A30:D30"/>
    <mergeCell ref="A25:D25"/>
    <mergeCell ref="A1:G2"/>
    <mergeCell ref="A3:D3"/>
    <mergeCell ref="A21:D21"/>
    <mergeCell ref="A22:D22"/>
    <mergeCell ref="A20:D20"/>
    <mergeCell ref="A4:D4"/>
    <mergeCell ref="A5:D5"/>
  </mergeCells>
  <hyperlinks>
    <hyperlink ref="A4" r:id="rId1" tooltip="Le Triomphe Collegiate Invite" display="http://www.wagr.com/en/Women Events/Event detail.aspx?event=6569&amp;ismens=False"/>
    <hyperlink ref="A5" r:id="rId2" tooltip="Mountain View Collegiate" display="http://www.wagr.com/en/Women Events/Event detail.aspx?event=6707&amp;ismens=False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4" sqref="A4:D12"/>
    </sheetView>
  </sheetViews>
  <sheetFormatPr baseColWidth="10" defaultRowHeight="15" x14ac:dyDescent="0.25"/>
  <sheetData>
    <row r="1" spans="1:7" x14ac:dyDescent="0.25">
      <c r="A1" s="270" t="s">
        <v>140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71" t="s">
        <v>1</v>
      </c>
      <c r="B3" s="272"/>
      <c r="C3" s="272"/>
      <c r="D3" s="273"/>
      <c r="E3" s="24" t="s">
        <v>2</v>
      </c>
      <c r="F3" s="24" t="s">
        <v>3</v>
      </c>
      <c r="G3" s="5" t="s">
        <v>4</v>
      </c>
    </row>
    <row r="4" spans="1:7" x14ac:dyDescent="0.25">
      <c r="A4" s="187"/>
      <c r="B4" s="187"/>
      <c r="C4" s="187"/>
      <c r="D4" s="188"/>
      <c r="E4" s="38"/>
      <c r="F4" s="37">
        <v>0</v>
      </c>
      <c r="G4" s="2">
        <f>SUM(F4)</f>
        <v>0</v>
      </c>
    </row>
    <row r="5" spans="1:7" x14ac:dyDescent="0.25">
      <c r="A5" s="40"/>
      <c r="B5" s="40"/>
      <c r="C5" s="40"/>
      <c r="D5" s="201"/>
      <c r="E5" s="38"/>
      <c r="F5" s="37">
        <v>0</v>
      </c>
      <c r="G5" s="2">
        <f t="shared" ref="G5:G35" si="0">SUM(G4,F5)</f>
        <v>0</v>
      </c>
    </row>
    <row r="6" spans="1:7" x14ac:dyDescent="0.25">
      <c r="A6" s="40"/>
      <c r="B6" s="40"/>
      <c r="C6" s="40"/>
      <c r="D6" s="201"/>
      <c r="E6" s="38"/>
      <c r="F6" s="37">
        <v>0</v>
      </c>
      <c r="G6" s="2">
        <f t="shared" si="0"/>
        <v>0</v>
      </c>
    </row>
    <row r="7" spans="1:7" x14ac:dyDescent="0.25">
      <c r="A7" s="189"/>
      <c r="B7" s="189"/>
      <c r="C7" s="189"/>
      <c r="D7" s="190"/>
      <c r="E7" s="38"/>
      <c r="F7" s="37">
        <v>0</v>
      </c>
      <c r="G7" s="2">
        <f t="shared" si="0"/>
        <v>0</v>
      </c>
    </row>
    <row r="8" spans="1:7" x14ac:dyDescent="0.25">
      <c r="A8" s="56"/>
      <c r="B8" s="56"/>
      <c r="C8" s="56"/>
      <c r="D8" s="57"/>
      <c r="E8" s="52"/>
      <c r="F8" s="37">
        <v>0</v>
      </c>
      <c r="G8" s="2">
        <f t="shared" si="0"/>
        <v>0</v>
      </c>
    </row>
    <row r="9" spans="1:7" x14ac:dyDescent="0.25">
      <c r="A9" s="56"/>
      <c r="B9" s="56"/>
      <c r="C9" s="56"/>
      <c r="D9" s="57"/>
      <c r="E9" s="38"/>
      <c r="F9" s="41">
        <v>0</v>
      </c>
      <c r="G9" s="2">
        <f t="shared" si="0"/>
        <v>0</v>
      </c>
    </row>
    <row r="10" spans="1:7" x14ac:dyDescent="0.25">
      <c r="A10" s="191"/>
      <c r="B10" s="191"/>
      <c r="C10" s="191"/>
      <c r="D10" s="192"/>
      <c r="E10" s="38"/>
      <c r="F10" s="41">
        <v>0</v>
      </c>
      <c r="G10" s="2">
        <f t="shared" si="0"/>
        <v>0</v>
      </c>
    </row>
    <row r="11" spans="1:7" x14ac:dyDescent="0.25">
      <c r="A11" s="191"/>
      <c r="B11" s="191"/>
      <c r="C11" s="191"/>
      <c r="D11" s="192"/>
      <c r="E11" s="2"/>
      <c r="F11" s="41"/>
      <c r="G11" s="2">
        <f t="shared" si="0"/>
        <v>0</v>
      </c>
    </row>
    <row r="12" spans="1:7" x14ac:dyDescent="0.25">
      <c r="A12" s="191"/>
      <c r="B12" s="191"/>
      <c r="C12" s="191"/>
      <c r="D12" s="192"/>
      <c r="E12" s="2"/>
      <c r="F12" s="41"/>
      <c r="G12" s="2">
        <f t="shared" si="0"/>
        <v>0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0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0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0</v>
      </c>
    </row>
    <row r="16" spans="1:7" x14ac:dyDescent="0.25">
      <c r="A16" s="12"/>
      <c r="B16" s="13"/>
      <c r="C16" s="13"/>
      <c r="D16" s="8"/>
      <c r="E16" s="2"/>
      <c r="F16" s="2"/>
      <c r="G16" s="2">
        <f t="shared" si="0"/>
        <v>0</v>
      </c>
    </row>
    <row r="17" spans="1:7" x14ac:dyDescent="0.25">
      <c r="A17" s="12"/>
      <c r="B17" s="13"/>
      <c r="C17" s="13"/>
      <c r="D17" s="8"/>
      <c r="E17" s="2"/>
      <c r="F17" s="2"/>
      <c r="G17" s="2">
        <f t="shared" si="0"/>
        <v>0</v>
      </c>
    </row>
    <row r="18" spans="1:7" x14ac:dyDescent="0.25">
      <c r="A18" s="12"/>
      <c r="B18" s="13"/>
      <c r="C18" s="13"/>
      <c r="D18" s="8"/>
      <c r="E18" s="2"/>
      <c r="F18" s="2"/>
      <c r="G18" s="2">
        <f t="shared" si="0"/>
        <v>0</v>
      </c>
    </row>
    <row r="19" spans="1:7" x14ac:dyDescent="0.25">
      <c r="A19" s="12"/>
      <c r="B19" s="13"/>
      <c r="C19" s="13"/>
      <c r="D19" s="8"/>
      <c r="E19" s="2"/>
      <c r="F19" s="2"/>
      <c r="G19" s="2">
        <f t="shared" si="0"/>
        <v>0</v>
      </c>
    </row>
    <row r="20" spans="1:7" x14ac:dyDescent="0.25">
      <c r="A20" s="12"/>
      <c r="B20" s="13"/>
      <c r="C20" s="13"/>
      <c r="D20" s="8"/>
      <c r="E20" s="2"/>
      <c r="F20" s="2"/>
      <c r="G20" s="2">
        <f t="shared" si="0"/>
        <v>0</v>
      </c>
    </row>
    <row r="21" spans="1:7" x14ac:dyDescent="0.25">
      <c r="A21" s="12"/>
      <c r="B21" s="13"/>
      <c r="C21" s="13"/>
      <c r="D21" s="8"/>
      <c r="E21" s="2"/>
      <c r="F21" s="2"/>
      <c r="G21" s="2">
        <f t="shared" si="0"/>
        <v>0</v>
      </c>
    </row>
    <row r="22" spans="1:7" x14ac:dyDescent="0.25">
      <c r="A22" s="12"/>
      <c r="B22" s="13"/>
      <c r="C22" s="13"/>
      <c r="D22" s="8"/>
      <c r="E22" s="2"/>
      <c r="F22" s="2"/>
      <c r="G22" s="2">
        <f t="shared" si="0"/>
        <v>0</v>
      </c>
    </row>
    <row r="23" spans="1:7" x14ac:dyDescent="0.25">
      <c r="A23" s="12"/>
      <c r="B23" s="13"/>
      <c r="C23" s="13"/>
      <c r="D23" s="8"/>
      <c r="E23" s="2"/>
      <c r="F23" s="2"/>
      <c r="G23" s="2">
        <f t="shared" si="0"/>
        <v>0</v>
      </c>
    </row>
    <row r="24" spans="1:7" x14ac:dyDescent="0.25">
      <c r="A24" s="12"/>
      <c r="B24" s="13"/>
      <c r="C24" s="13"/>
      <c r="D24" s="8"/>
      <c r="E24" s="2"/>
      <c r="F24" s="2"/>
      <c r="G24" s="2">
        <f t="shared" si="0"/>
        <v>0</v>
      </c>
    </row>
    <row r="25" spans="1:7" x14ac:dyDescent="0.25">
      <c r="A25" s="12"/>
      <c r="B25" s="13"/>
      <c r="C25" s="13"/>
      <c r="D25" s="8"/>
      <c r="E25" s="2"/>
      <c r="F25" s="2"/>
      <c r="G25" s="2">
        <f t="shared" si="0"/>
        <v>0</v>
      </c>
    </row>
    <row r="26" spans="1:7" x14ac:dyDescent="0.25">
      <c r="A26" s="12"/>
      <c r="B26" s="13"/>
      <c r="C26" s="13"/>
      <c r="D26" s="8"/>
      <c r="E26" s="2"/>
      <c r="F26" s="2"/>
      <c r="G26" s="2">
        <f t="shared" si="0"/>
        <v>0</v>
      </c>
    </row>
    <row r="27" spans="1:7" x14ac:dyDescent="0.25">
      <c r="A27" s="12"/>
      <c r="B27" s="13"/>
      <c r="C27" s="13"/>
      <c r="D27" s="8"/>
      <c r="E27" s="2"/>
      <c r="F27" s="2"/>
      <c r="G27" s="2">
        <f t="shared" si="0"/>
        <v>0</v>
      </c>
    </row>
    <row r="28" spans="1:7" x14ac:dyDescent="0.25">
      <c r="A28" s="12"/>
      <c r="B28" s="13"/>
      <c r="C28" s="13"/>
      <c r="D28" s="8"/>
      <c r="E28" s="2"/>
      <c r="F28" s="2"/>
      <c r="G28" s="2">
        <f t="shared" si="0"/>
        <v>0</v>
      </c>
    </row>
    <row r="29" spans="1:7" x14ac:dyDescent="0.25">
      <c r="A29" s="12"/>
      <c r="B29" s="13"/>
      <c r="C29" s="13"/>
      <c r="D29" s="8"/>
      <c r="E29" s="2"/>
      <c r="F29" s="2"/>
      <c r="G29" s="2">
        <f t="shared" si="0"/>
        <v>0</v>
      </c>
    </row>
    <row r="30" spans="1:7" x14ac:dyDescent="0.25">
      <c r="A30" s="12"/>
      <c r="B30" s="13"/>
      <c r="C30" s="13"/>
      <c r="D30" s="8"/>
      <c r="E30" s="2"/>
      <c r="F30" s="2"/>
      <c r="G30" s="2">
        <f t="shared" si="0"/>
        <v>0</v>
      </c>
    </row>
    <row r="31" spans="1:7" x14ac:dyDescent="0.25">
      <c r="A31" s="12"/>
      <c r="B31" s="13"/>
      <c r="C31" s="13"/>
      <c r="D31" s="8"/>
      <c r="E31" s="2"/>
      <c r="F31" s="2"/>
      <c r="G31" s="2">
        <f t="shared" si="0"/>
        <v>0</v>
      </c>
    </row>
    <row r="32" spans="1:7" x14ac:dyDescent="0.25">
      <c r="A32" s="12"/>
      <c r="B32" s="13"/>
      <c r="C32" s="13"/>
      <c r="D32" s="8"/>
      <c r="E32" s="2"/>
      <c r="F32" s="2"/>
      <c r="G32" s="2">
        <f t="shared" si="0"/>
        <v>0</v>
      </c>
    </row>
    <row r="33" spans="1:15" x14ac:dyDescent="0.25">
      <c r="A33" s="12"/>
      <c r="B33" s="13"/>
      <c r="C33" s="13"/>
      <c r="D33" s="8"/>
      <c r="E33" s="2"/>
      <c r="F33" s="2"/>
      <c r="G33" s="2">
        <f t="shared" si="0"/>
        <v>0</v>
      </c>
    </row>
    <row r="34" spans="1:15" x14ac:dyDescent="0.25">
      <c r="A34" s="9"/>
      <c r="B34" s="10"/>
      <c r="C34" s="10"/>
      <c r="D34" s="26"/>
      <c r="E34" s="2"/>
      <c r="F34" s="2"/>
      <c r="G34" s="2">
        <f t="shared" si="0"/>
        <v>0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5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  <c r="O37" s="33"/>
    </row>
  </sheetData>
  <mergeCells count="3">
    <mergeCell ref="A37:F37"/>
    <mergeCell ref="A1:G2"/>
    <mergeCell ref="A3:D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8" sqref="A8:D8"/>
    </sheetView>
  </sheetViews>
  <sheetFormatPr baseColWidth="10" defaultRowHeight="15" x14ac:dyDescent="0.25"/>
  <sheetData>
    <row r="1" spans="1:7" x14ac:dyDescent="0.25">
      <c r="A1" s="270" t="s">
        <v>135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3" t="s">
        <v>2</v>
      </c>
      <c r="F3" s="23" t="s">
        <v>3</v>
      </c>
      <c r="G3" s="5" t="s">
        <v>4</v>
      </c>
    </row>
    <row r="4" spans="1:7" x14ac:dyDescent="0.25">
      <c r="A4" s="279" t="s">
        <v>309</v>
      </c>
      <c r="B4" s="279"/>
      <c r="C4" s="279"/>
      <c r="D4" s="280"/>
      <c r="E4" s="38" t="s">
        <v>307</v>
      </c>
      <c r="F4" s="37">
        <v>5</v>
      </c>
      <c r="G4" s="2">
        <f>SUM(F4)</f>
        <v>5</v>
      </c>
    </row>
    <row r="5" spans="1:7" x14ac:dyDescent="0.25">
      <c r="A5" s="287" t="s">
        <v>312</v>
      </c>
      <c r="B5" s="287"/>
      <c r="C5" s="287"/>
      <c r="D5" s="288"/>
      <c r="E5" s="38" t="s">
        <v>310</v>
      </c>
      <c r="F5" s="37">
        <v>30.5</v>
      </c>
      <c r="G5" s="2">
        <f t="shared" ref="G5:G35" si="0">SUM(G4,F5)</f>
        <v>35.5</v>
      </c>
    </row>
    <row r="6" spans="1:7" x14ac:dyDescent="0.25">
      <c r="A6" s="274" t="s">
        <v>327</v>
      </c>
      <c r="B6" s="274"/>
      <c r="C6" s="274"/>
      <c r="D6" s="275"/>
      <c r="E6" s="47" t="s">
        <v>326</v>
      </c>
      <c r="F6" s="37">
        <v>15</v>
      </c>
      <c r="G6" s="2">
        <f t="shared" si="0"/>
        <v>50.5</v>
      </c>
    </row>
    <row r="7" spans="1:7" x14ac:dyDescent="0.25">
      <c r="A7" s="274" t="s">
        <v>334</v>
      </c>
      <c r="B7" s="274"/>
      <c r="C7" s="274"/>
      <c r="D7" s="275"/>
      <c r="E7" s="2" t="s">
        <v>333</v>
      </c>
      <c r="F7" s="37">
        <v>31</v>
      </c>
      <c r="G7" s="2">
        <f t="shared" si="0"/>
        <v>81.5</v>
      </c>
    </row>
    <row r="8" spans="1:7" x14ac:dyDescent="0.25">
      <c r="A8" s="274" t="s">
        <v>342</v>
      </c>
      <c r="B8" s="274"/>
      <c r="C8" s="274"/>
      <c r="D8" s="275"/>
      <c r="E8" s="38" t="s">
        <v>341</v>
      </c>
      <c r="F8" s="37">
        <v>29.5</v>
      </c>
      <c r="G8" s="2">
        <f t="shared" si="0"/>
        <v>111</v>
      </c>
    </row>
    <row r="9" spans="1:7" x14ac:dyDescent="0.25">
      <c r="A9" s="55"/>
      <c r="B9" s="56"/>
      <c r="C9" s="56"/>
      <c r="D9" s="57"/>
      <c r="E9" s="38"/>
      <c r="F9" s="37">
        <v>0</v>
      </c>
      <c r="G9" s="2">
        <f t="shared" si="0"/>
        <v>111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111</v>
      </c>
    </row>
    <row r="11" spans="1:7" x14ac:dyDescent="0.25">
      <c r="A11" s="12"/>
      <c r="B11" s="13"/>
      <c r="C11" s="13"/>
      <c r="D11" s="8"/>
      <c r="E11" s="2"/>
      <c r="F11" s="2"/>
      <c r="G11" s="2">
        <f t="shared" si="0"/>
        <v>111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111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111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111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111</v>
      </c>
    </row>
    <row r="16" spans="1:7" x14ac:dyDescent="0.25">
      <c r="A16" s="12"/>
      <c r="B16" s="13"/>
      <c r="C16" s="13"/>
      <c r="D16" s="8"/>
      <c r="E16" s="2"/>
      <c r="F16" s="2"/>
      <c r="G16" s="2">
        <f t="shared" si="0"/>
        <v>111</v>
      </c>
    </row>
    <row r="17" spans="1:7" x14ac:dyDescent="0.25">
      <c r="A17" s="12"/>
      <c r="B17" s="13"/>
      <c r="C17" s="13"/>
      <c r="D17" s="8"/>
      <c r="E17" s="2"/>
      <c r="F17" s="2"/>
      <c r="G17" s="2">
        <f t="shared" si="0"/>
        <v>111</v>
      </c>
    </row>
    <row r="18" spans="1:7" x14ac:dyDescent="0.25">
      <c r="A18" s="12"/>
      <c r="B18" s="13"/>
      <c r="C18" s="13"/>
      <c r="D18" s="8"/>
      <c r="E18" s="2"/>
      <c r="F18" s="2"/>
      <c r="G18" s="2">
        <f t="shared" si="0"/>
        <v>111</v>
      </c>
    </row>
    <row r="19" spans="1:7" x14ac:dyDescent="0.25">
      <c r="A19" s="12"/>
      <c r="B19" s="13"/>
      <c r="C19" s="13"/>
      <c r="D19" s="8"/>
      <c r="E19" s="2"/>
      <c r="F19" s="2"/>
      <c r="G19" s="2">
        <f t="shared" si="0"/>
        <v>111</v>
      </c>
    </row>
    <row r="20" spans="1:7" x14ac:dyDescent="0.25">
      <c r="A20" s="12"/>
      <c r="B20" s="13"/>
      <c r="C20" s="13"/>
      <c r="D20" s="8"/>
      <c r="E20" s="2"/>
      <c r="F20" s="2"/>
      <c r="G20" s="2">
        <f t="shared" si="0"/>
        <v>111</v>
      </c>
    </row>
    <row r="21" spans="1:7" x14ac:dyDescent="0.25">
      <c r="A21" s="12"/>
      <c r="B21" s="13"/>
      <c r="C21" s="13"/>
      <c r="D21" s="8"/>
      <c r="E21" s="2"/>
      <c r="F21" s="2"/>
      <c r="G21" s="2">
        <f t="shared" si="0"/>
        <v>111</v>
      </c>
    </row>
    <row r="22" spans="1:7" x14ac:dyDescent="0.25">
      <c r="A22" s="295"/>
      <c r="B22" s="296"/>
      <c r="C22" s="296"/>
      <c r="D22" s="297"/>
      <c r="E22" s="2"/>
      <c r="F22" s="2"/>
      <c r="G22" s="2">
        <f t="shared" si="0"/>
        <v>111</v>
      </c>
    </row>
    <row r="23" spans="1:7" x14ac:dyDescent="0.25">
      <c r="A23" s="295"/>
      <c r="B23" s="296"/>
      <c r="C23" s="296"/>
      <c r="D23" s="297"/>
      <c r="E23" s="2"/>
      <c r="F23" s="2"/>
      <c r="G23" s="2">
        <f t="shared" si="0"/>
        <v>111</v>
      </c>
    </row>
    <row r="24" spans="1:7" x14ac:dyDescent="0.25">
      <c r="A24" s="295"/>
      <c r="B24" s="296"/>
      <c r="C24" s="296"/>
      <c r="D24" s="297"/>
      <c r="E24" s="2"/>
      <c r="F24" s="2"/>
      <c r="G24" s="2">
        <f t="shared" si="0"/>
        <v>111</v>
      </c>
    </row>
    <row r="25" spans="1:7" x14ac:dyDescent="0.25">
      <c r="A25" s="295"/>
      <c r="B25" s="296"/>
      <c r="C25" s="296"/>
      <c r="D25" s="297"/>
      <c r="E25" s="2"/>
      <c r="F25" s="2"/>
      <c r="G25" s="2">
        <f t="shared" si="0"/>
        <v>111</v>
      </c>
    </row>
    <row r="26" spans="1:7" x14ac:dyDescent="0.25">
      <c r="A26" s="295"/>
      <c r="B26" s="296"/>
      <c r="C26" s="296"/>
      <c r="D26" s="297"/>
      <c r="E26" s="2"/>
      <c r="F26" s="2"/>
      <c r="G26" s="2">
        <f t="shared" si="0"/>
        <v>111</v>
      </c>
    </row>
    <row r="27" spans="1:7" x14ac:dyDescent="0.25">
      <c r="A27" s="295"/>
      <c r="B27" s="296"/>
      <c r="C27" s="296"/>
      <c r="D27" s="297"/>
      <c r="E27" s="2"/>
      <c r="F27" s="2"/>
      <c r="G27" s="2">
        <f t="shared" si="0"/>
        <v>111</v>
      </c>
    </row>
    <row r="28" spans="1:7" x14ac:dyDescent="0.25">
      <c r="A28" s="295"/>
      <c r="B28" s="296"/>
      <c r="C28" s="296"/>
      <c r="D28" s="297"/>
      <c r="E28" s="2"/>
      <c r="F28" s="2"/>
      <c r="G28" s="2">
        <f t="shared" si="0"/>
        <v>111</v>
      </c>
    </row>
    <row r="29" spans="1:7" x14ac:dyDescent="0.25">
      <c r="A29" s="295"/>
      <c r="B29" s="296"/>
      <c r="C29" s="296"/>
      <c r="D29" s="297"/>
      <c r="E29" s="2"/>
      <c r="F29" s="2"/>
      <c r="G29" s="2">
        <f t="shared" si="0"/>
        <v>111</v>
      </c>
    </row>
    <row r="30" spans="1:7" x14ac:dyDescent="0.25">
      <c r="A30" s="295"/>
      <c r="B30" s="296"/>
      <c r="C30" s="296"/>
      <c r="D30" s="297"/>
      <c r="E30" s="2"/>
      <c r="F30" s="2"/>
      <c r="G30" s="2">
        <f t="shared" si="0"/>
        <v>111</v>
      </c>
    </row>
    <row r="31" spans="1:7" x14ac:dyDescent="0.25">
      <c r="A31" s="295"/>
      <c r="B31" s="296"/>
      <c r="C31" s="296"/>
      <c r="D31" s="297"/>
      <c r="E31" s="2"/>
      <c r="F31" s="2"/>
      <c r="G31" s="2">
        <f t="shared" si="0"/>
        <v>111</v>
      </c>
    </row>
    <row r="32" spans="1:7" x14ac:dyDescent="0.25">
      <c r="A32" s="295"/>
      <c r="B32" s="296"/>
      <c r="C32" s="296"/>
      <c r="D32" s="297"/>
      <c r="E32" s="2"/>
      <c r="F32" s="2"/>
      <c r="G32" s="2">
        <f t="shared" si="0"/>
        <v>111</v>
      </c>
    </row>
    <row r="33" spans="1:14" x14ac:dyDescent="0.25">
      <c r="A33" s="295"/>
      <c r="B33" s="296"/>
      <c r="C33" s="296"/>
      <c r="D33" s="297"/>
      <c r="E33" s="2"/>
      <c r="F33" s="2"/>
      <c r="G33" s="2">
        <f t="shared" si="0"/>
        <v>111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111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111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111</v>
      </c>
      <c r="I37" s="29">
        <f>LARGE(F4:F34,1)</f>
        <v>31</v>
      </c>
      <c r="J37" s="29">
        <f>LARGE(F4:F34,2)</f>
        <v>30.5</v>
      </c>
      <c r="K37" s="29">
        <f>LARGE(F4:F34,3)</f>
        <v>29.5</v>
      </c>
      <c r="L37" s="29">
        <f>LARGE(F4:F34,4)</f>
        <v>15</v>
      </c>
      <c r="M37" s="29">
        <f>LARGE(F4:F34,5)</f>
        <v>5</v>
      </c>
      <c r="N37" s="18"/>
    </row>
  </sheetData>
  <mergeCells count="20">
    <mergeCell ref="A4:D4"/>
    <mergeCell ref="A5:D5"/>
    <mergeCell ref="A1:G2"/>
    <mergeCell ref="A3:D3"/>
    <mergeCell ref="A22:D22"/>
    <mergeCell ref="A6:D6"/>
    <mergeCell ref="A7:D7"/>
    <mergeCell ref="A8:D8"/>
    <mergeCell ref="A37:F37"/>
    <mergeCell ref="A23:D23"/>
    <mergeCell ref="A24:D24"/>
    <mergeCell ref="A32:D32"/>
    <mergeCell ref="A31:D31"/>
    <mergeCell ref="A27:D27"/>
    <mergeCell ref="A25:D25"/>
    <mergeCell ref="A33:D33"/>
    <mergeCell ref="A30:D30"/>
    <mergeCell ref="A28:D28"/>
    <mergeCell ref="A26:D26"/>
    <mergeCell ref="A29:D29"/>
  </mergeCells>
  <hyperlinks>
    <hyperlink ref="A4" r:id="rId1" tooltip="Match Spain v Sweden" display="http://www.wagr.com/en/Women Events/Event detail.aspx?event=6549&amp;ismens=False"/>
    <hyperlink ref="A5" r:id="rId2" tooltip="Copa Andalucia" display="http://www.wagr.com/en/Women Events/Event detail.aspx?event=6580&amp;ismens=False"/>
    <hyperlink ref="A6" r:id="rId3" tooltip="Spanish Ladies" display="http://www.wagr.com/en/Women Events/Event detail.aspx?event=6615&amp;ismens=False"/>
    <hyperlink ref="A7" r:id="rId4" tooltip="European Nations Cup Individual" display="http://www.wagr.com/en/Women Events/Event detail.aspx?event=6640&amp;ismens=False"/>
    <hyperlink ref="A8" r:id="rId5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4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70" t="s">
        <v>148</v>
      </c>
      <c r="B1" s="270"/>
      <c r="C1" s="270"/>
      <c r="D1" s="270"/>
      <c r="E1" s="270"/>
      <c r="F1" s="270"/>
      <c r="G1" s="270"/>
    </row>
    <row r="2" spans="1:13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23" t="s">
        <v>2</v>
      </c>
      <c r="F3" s="43" t="s">
        <v>3</v>
      </c>
      <c r="G3" s="5" t="s">
        <v>4</v>
      </c>
    </row>
    <row r="4" spans="1:13" x14ac:dyDescent="0.25">
      <c r="A4" s="274" t="s">
        <v>312</v>
      </c>
      <c r="B4" s="274"/>
      <c r="C4" s="274"/>
      <c r="D4" s="275"/>
      <c r="E4" s="38" t="s">
        <v>310</v>
      </c>
      <c r="F4" s="37">
        <v>15</v>
      </c>
      <c r="G4" s="2">
        <f>SUM(F4)</f>
        <v>15</v>
      </c>
    </row>
    <row r="5" spans="1:13" x14ac:dyDescent="0.25">
      <c r="A5" s="187"/>
      <c r="B5" s="187"/>
      <c r="C5" s="187"/>
      <c r="D5" s="188"/>
      <c r="E5" s="38"/>
      <c r="F5" s="37">
        <v>0</v>
      </c>
      <c r="G5" s="2">
        <f t="shared" ref="G5:G35" si="0">SUM(G4,F5)</f>
        <v>15</v>
      </c>
    </row>
    <row r="6" spans="1:13" x14ac:dyDescent="0.25">
      <c r="A6" s="40"/>
      <c r="B6" s="40"/>
      <c r="C6" s="40"/>
      <c r="D6" s="201"/>
      <c r="E6" s="2"/>
      <c r="F6" s="41">
        <v>0</v>
      </c>
      <c r="G6" s="2">
        <f t="shared" si="0"/>
        <v>15</v>
      </c>
    </row>
    <row r="7" spans="1:13" x14ac:dyDescent="0.25">
      <c r="A7" s="216"/>
      <c r="B7" s="216"/>
      <c r="C7" s="216"/>
      <c r="D7" s="217"/>
      <c r="E7" s="2"/>
      <c r="F7" s="41">
        <v>0</v>
      </c>
      <c r="G7" s="2">
        <f t="shared" si="0"/>
        <v>15</v>
      </c>
    </row>
    <row r="8" spans="1:13" x14ac:dyDescent="0.25">
      <c r="A8" s="191"/>
      <c r="B8" s="191"/>
      <c r="C8" s="191"/>
      <c r="D8" s="192"/>
      <c r="E8" s="2"/>
      <c r="F8" s="37">
        <v>0</v>
      </c>
      <c r="G8" s="2">
        <f t="shared" si="0"/>
        <v>15</v>
      </c>
    </row>
    <row r="9" spans="1:13" x14ac:dyDescent="0.25">
      <c r="A9" s="199"/>
      <c r="B9" s="199"/>
      <c r="C9" s="199"/>
      <c r="D9" s="200"/>
      <c r="E9" s="38"/>
      <c r="F9" s="37">
        <v>0</v>
      </c>
      <c r="G9" s="2">
        <f t="shared" si="0"/>
        <v>15</v>
      </c>
      <c r="I9" s="158"/>
      <c r="J9" s="159"/>
      <c r="K9" s="160"/>
      <c r="L9" s="160"/>
      <c r="M9" s="160"/>
    </row>
    <row r="10" spans="1:13" x14ac:dyDescent="0.25">
      <c r="A10" s="199"/>
      <c r="B10" s="199"/>
      <c r="C10" s="199"/>
      <c r="D10" s="200"/>
      <c r="E10" s="2"/>
      <c r="F10" s="41">
        <v>0</v>
      </c>
      <c r="G10" s="2">
        <f t="shared" si="0"/>
        <v>15</v>
      </c>
      <c r="I10" s="158"/>
      <c r="J10" s="159"/>
      <c r="K10" s="160"/>
      <c r="L10" s="161"/>
      <c r="M10" s="161"/>
    </row>
    <row r="11" spans="1:13" x14ac:dyDescent="0.25">
      <c r="A11" s="12"/>
      <c r="B11" s="13"/>
      <c r="C11" s="13"/>
      <c r="D11" s="8"/>
      <c r="E11" s="2"/>
      <c r="F11" s="41"/>
      <c r="G11" s="2">
        <f t="shared" si="0"/>
        <v>15</v>
      </c>
    </row>
    <row r="12" spans="1:13" x14ac:dyDescent="0.25">
      <c r="A12" s="12"/>
      <c r="B12" s="13"/>
      <c r="C12" s="13"/>
      <c r="D12" s="8"/>
      <c r="E12" s="2"/>
      <c r="F12" s="41"/>
      <c r="G12" s="2">
        <f t="shared" si="0"/>
        <v>15</v>
      </c>
    </row>
    <row r="13" spans="1:13" x14ac:dyDescent="0.25">
      <c r="A13" s="12"/>
      <c r="B13" s="13"/>
      <c r="C13" s="13"/>
      <c r="D13" s="8"/>
      <c r="E13" s="2"/>
      <c r="F13" s="41"/>
      <c r="G13" s="2">
        <f t="shared" si="0"/>
        <v>15</v>
      </c>
    </row>
    <row r="14" spans="1:13" x14ac:dyDescent="0.25">
      <c r="A14" s="12"/>
      <c r="B14" s="13"/>
      <c r="C14" s="13"/>
      <c r="D14" s="8"/>
      <c r="E14" s="2"/>
      <c r="F14" s="41"/>
      <c r="G14" s="2">
        <f t="shared" si="0"/>
        <v>15</v>
      </c>
    </row>
    <row r="15" spans="1:13" x14ac:dyDescent="0.25">
      <c r="A15" s="12"/>
      <c r="B15" s="13"/>
      <c r="C15" s="13"/>
      <c r="D15" s="8"/>
      <c r="E15" s="2"/>
      <c r="F15" s="41"/>
      <c r="G15" s="2">
        <f t="shared" si="0"/>
        <v>15</v>
      </c>
    </row>
    <row r="16" spans="1:13" x14ac:dyDescent="0.25">
      <c r="A16" s="12"/>
      <c r="B16" s="13"/>
      <c r="C16" s="13"/>
      <c r="D16" s="8"/>
      <c r="E16" s="2"/>
      <c r="F16" s="41"/>
      <c r="G16" s="2">
        <f t="shared" si="0"/>
        <v>15</v>
      </c>
    </row>
    <row r="17" spans="1:7" x14ac:dyDescent="0.25">
      <c r="A17" s="295"/>
      <c r="B17" s="296"/>
      <c r="C17" s="296"/>
      <c r="D17" s="297"/>
      <c r="E17" s="2"/>
      <c r="F17" s="41"/>
      <c r="G17" s="2">
        <f t="shared" si="0"/>
        <v>15</v>
      </c>
    </row>
    <row r="18" spans="1:7" x14ac:dyDescent="0.25">
      <c r="A18" s="295"/>
      <c r="B18" s="296"/>
      <c r="C18" s="296"/>
      <c r="D18" s="297"/>
      <c r="E18" s="2"/>
      <c r="F18" s="41"/>
      <c r="G18" s="2">
        <f t="shared" si="0"/>
        <v>15</v>
      </c>
    </row>
    <row r="19" spans="1:7" x14ac:dyDescent="0.25">
      <c r="A19" s="295"/>
      <c r="B19" s="296"/>
      <c r="C19" s="296"/>
      <c r="D19" s="297"/>
      <c r="E19" s="2"/>
      <c r="F19" s="41"/>
      <c r="G19" s="2">
        <f t="shared" si="0"/>
        <v>15</v>
      </c>
    </row>
    <row r="20" spans="1:7" x14ac:dyDescent="0.25">
      <c r="A20" s="295"/>
      <c r="B20" s="296"/>
      <c r="C20" s="296"/>
      <c r="D20" s="297"/>
      <c r="E20" s="2"/>
      <c r="F20" s="41"/>
      <c r="G20" s="2">
        <f t="shared" si="0"/>
        <v>15</v>
      </c>
    </row>
    <row r="21" spans="1:7" x14ac:dyDescent="0.25">
      <c r="A21" s="295"/>
      <c r="B21" s="296"/>
      <c r="C21" s="296"/>
      <c r="D21" s="297"/>
      <c r="E21" s="2"/>
      <c r="F21" s="41"/>
      <c r="G21" s="2">
        <f t="shared" si="0"/>
        <v>15</v>
      </c>
    </row>
    <row r="22" spans="1:7" x14ac:dyDescent="0.25">
      <c r="A22" s="295"/>
      <c r="B22" s="296"/>
      <c r="C22" s="296"/>
      <c r="D22" s="297"/>
      <c r="E22" s="2"/>
      <c r="F22" s="41"/>
      <c r="G22" s="2">
        <f t="shared" si="0"/>
        <v>15</v>
      </c>
    </row>
    <row r="23" spans="1:7" x14ac:dyDescent="0.25">
      <c r="A23" s="295"/>
      <c r="B23" s="296"/>
      <c r="C23" s="296"/>
      <c r="D23" s="297"/>
      <c r="E23" s="2"/>
      <c r="F23" s="41"/>
      <c r="G23" s="2">
        <f t="shared" si="0"/>
        <v>15</v>
      </c>
    </row>
    <row r="24" spans="1:7" x14ac:dyDescent="0.25">
      <c r="A24" s="295"/>
      <c r="B24" s="296"/>
      <c r="C24" s="296"/>
      <c r="D24" s="297"/>
      <c r="E24" s="2"/>
      <c r="F24" s="41"/>
      <c r="G24" s="2">
        <f t="shared" si="0"/>
        <v>15</v>
      </c>
    </row>
    <row r="25" spans="1:7" x14ac:dyDescent="0.25">
      <c r="A25" s="295"/>
      <c r="B25" s="296"/>
      <c r="C25" s="296"/>
      <c r="D25" s="297"/>
      <c r="E25" s="2"/>
      <c r="F25" s="41"/>
      <c r="G25" s="2">
        <f t="shared" si="0"/>
        <v>15</v>
      </c>
    </row>
    <row r="26" spans="1:7" x14ac:dyDescent="0.25">
      <c r="A26" s="295"/>
      <c r="B26" s="296"/>
      <c r="C26" s="296"/>
      <c r="D26" s="297"/>
      <c r="E26" s="2"/>
      <c r="F26" s="41"/>
      <c r="G26" s="2">
        <f t="shared" si="0"/>
        <v>15</v>
      </c>
    </row>
    <row r="27" spans="1:7" x14ac:dyDescent="0.25">
      <c r="A27" s="295"/>
      <c r="B27" s="296"/>
      <c r="C27" s="296"/>
      <c r="D27" s="297"/>
      <c r="E27" s="2"/>
      <c r="F27" s="41"/>
      <c r="G27" s="2">
        <f t="shared" si="0"/>
        <v>15</v>
      </c>
    </row>
    <row r="28" spans="1:7" x14ac:dyDescent="0.25">
      <c r="A28" s="295"/>
      <c r="B28" s="296"/>
      <c r="C28" s="296"/>
      <c r="D28" s="297"/>
      <c r="E28" s="2"/>
      <c r="F28" s="41"/>
      <c r="G28" s="2">
        <f t="shared" si="0"/>
        <v>15</v>
      </c>
    </row>
    <row r="29" spans="1:7" x14ac:dyDescent="0.25">
      <c r="A29" s="295"/>
      <c r="B29" s="296"/>
      <c r="C29" s="296"/>
      <c r="D29" s="297"/>
      <c r="E29" s="2"/>
      <c r="F29" s="41"/>
      <c r="G29" s="2">
        <f t="shared" si="0"/>
        <v>15</v>
      </c>
    </row>
    <row r="30" spans="1:7" x14ac:dyDescent="0.25">
      <c r="A30" s="295"/>
      <c r="B30" s="296"/>
      <c r="C30" s="296"/>
      <c r="D30" s="297"/>
      <c r="E30" s="2"/>
      <c r="F30" s="41"/>
      <c r="G30" s="2">
        <f t="shared" si="0"/>
        <v>15</v>
      </c>
    </row>
    <row r="31" spans="1:7" x14ac:dyDescent="0.25">
      <c r="A31" s="295"/>
      <c r="B31" s="296"/>
      <c r="C31" s="296"/>
      <c r="D31" s="297"/>
      <c r="E31" s="2"/>
      <c r="F31" s="41"/>
      <c r="G31" s="2">
        <f t="shared" si="0"/>
        <v>15</v>
      </c>
    </row>
    <row r="32" spans="1:7" x14ac:dyDescent="0.25">
      <c r="A32" s="295"/>
      <c r="B32" s="296"/>
      <c r="C32" s="296"/>
      <c r="D32" s="297"/>
      <c r="E32" s="2"/>
      <c r="F32" s="41"/>
      <c r="G32" s="2">
        <f t="shared" si="0"/>
        <v>15</v>
      </c>
    </row>
    <row r="33" spans="1:14" x14ac:dyDescent="0.25">
      <c r="A33" s="295"/>
      <c r="B33" s="296"/>
      <c r="C33" s="296"/>
      <c r="D33" s="297"/>
      <c r="E33" s="2"/>
      <c r="F33" s="41"/>
      <c r="G33" s="2">
        <f t="shared" si="0"/>
        <v>15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15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15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15</v>
      </c>
      <c r="I37" s="29">
        <f>LARGE(F4:F34,1)</f>
        <v>15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21">
    <mergeCell ref="A20:D20"/>
    <mergeCell ref="A37:F37"/>
    <mergeCell ref="A23:D23"/>
    <mergeCell ref="A24:D24"/>
    <mergeCell ref="A32:D32"/>
    <mergeCell ref="A31:D31"/>
    <mergeCell ref="A30:D30"/>
    <mergeCell ref="A33:D33"/>
    <mergeCell ref="A26:D26"/>
    <mergeCell ref="A29:D29"/>
    <mergeCell ref="A21:D21"/>
    <mergeCell ref="A22:D22"/>
    <mergeCell ref="A27:D27"/>
    <mergeCell ref="A28:D28"/>
    <mergeCell ref="A25:D25"/>
    <mergeCell ref="A1:G2"/>
    <mergeCell ref="A3:D3"/>
    <mergeCell ref="A19:D19"/>
    <mergeCell ref="A18:D18"/>
    <mergeCell ref="A17:D17"/>
    <mergeCell ref="A4:D4"/>
  </mergeCells>
  <hyperlinks>
    <hyperlink ref="A4" r:id="rId1" tooltip="Copa Andalucia" display="http://www.wagr.com/en/Women Events/Event detail.aspx?event=6580&amp;ismens=False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7" max="7" width="11.42578125" style="1"/>
  </cols>
  <sheetData>
    <row r="1" spans="1:13" x14ac:dyDescent="0.25">
      <c r="A1" s="270" t="s">
        <v>106</v>
      </c>
      <c r="B1" s="270"/>
      <c r="C1" s="270"/>
      <c r="D1" s="270"/>
      <c r="E1" s="270"/>
      <c r="F1" s="270"/>
      <c r="G1" s="270"/>
    </row>
    <row r="2" spans="1:13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23" t="s">
        <v>2</v>
      </c>
      <c r="F3" s="23" t="s">
        <v>3</v>
      </c>
      <c r="G3" s="62" t="s">
        <v>4</v>
      </c>
    </row>
    <row r="4" spans="1:13" x14ac:dyDescent="0.25">
      <c r="A4" s="274" t="s">
        <v>309</v>
      </c>
      <c r="B4" s="274"/>
      <c r="C4" s="274"/>
      <c r="D4" s="275"/>
      <c r="E4" s="38" t="s">
        <v>307</v>
      </c>
      <c r="F4" s="37">
        <v>5</v>
      </c>
      <c r="G4" s="41">
        <f>SUM(F4)</f>
        <v>5</v>
      </c>
    </row>
    <row r="5" spans="1:13" x14ac:dyDescent="0.25">
      <c r="A5" s="274" t="s">
        <v>312</v>
      </c>
      <c r="B5" s="274"/>
      <c r="C5" s="274"/>
      <c r="D5" s="275"/>
      <c r="E5" s="38" t="s">
        <v>310</v>
      </c>
      <c r="F5" s="37">
        <v>12</v>
      </c>
      <c r="G5" s="41">
        <f t="shared" ref="G5:G35" si="0">SUM(G4,F5)</f>
        <v>17</v>
      </c>
    </row>
    <row r="6" spans="1:13" x14ac:dyDescent="0.25">
      <c r="A6" s="274" t="s">
        <v>342</v>
      </c>
      <c r="B6" s="274"/>
      <c r="C6" s="274"/>
      <c r="D6" s="275"/>
      <c r="E6" s="2" t="s">
        <v>341</v>
      </c>
      <c r="F6" s="37">
        <v>13</v>
      </c>
      <c r="G6" s="41">
        <f t="shared" si="0"/>
        <v>30</v>
      </c>
    </row>
    <row r="7" spans="1:13" x14ac:dyDescent="0.25">
      <c r="A7" s="197"/>
      <c r="B7" s="197"/>
      <c r="C7" s="197"/>
      <c r="D7" s="198"/>
      <c r="E7" s="47"/>
      <c r="F7" s="37">
        <v>0</v>
      </c>
      <c r="G7" s="41">
        <f t="shared" si="0"/>
        <v>30</v>
      </c>
    </row>
    <row r="8" spans="1:13" x14ac:dyDescent="0.25">
      <c r="A8" s="199"/>
      <c r="B8" s="199"/>
      <c r="C8" s="199"/>
      <c r="D8" s="200"/>
      <c r="E8" s="2"/>
      <c r="F8" s="41">
        <v>0</v>
      </c>
      <c r="G8" s="41">
        <f t="shared" si="0"/>
        <v>30</v>
      </c>
    </row>
    <row r="9" spans="1:13" ht="15" customHeight="1" x14ac:dyDescent="0.25">
      <c r="A9" s="199"/>
      <c r="B9" s="199"/>
      <c r="C9" s="199"/>
      <c r="D9" s="200"/>
      <c r="E9" s="2"/>
      <c r="F9" s="41">
        <v>0</v>
      </c>
      <c r="G9" s="41">
        <f t="shared" si="0"/>
        <v>30</v>
      </c>
    </row>
    <row r="10" spans="1:13" ht="15" customHeight="1" x14ac:dyDescent="0.25">
      <c r="A10" s="199"/>
      <c r="B10" s="199"/>
      <c r="C10" s="199"/>
      <c r="D10" s="200"/>
      <c r="E10" s="2"/>
      <c r="F10" s="41"/>
      <c r="G10" s="41">
        <f t="shared" si="0"/>
        <v>30</v>
      </c>
      <c r="I10" s="151"/>
      <c r="J10" s="152"/>
      <c r="K10" s="153"/>
      <c r="L10" s="153"/>
      <c r="M10" s="153"/>
    </row>
    <row r="11" spans="1:13" ht="15" customHeight="1" x14ac:dyDescent="0.25">
      <c r="A11" s="199"/>
      <c r="B11" s="199"/>
      <c r="C11" s="199"/>
      <c r="D11" s="200"/>
      <c r="E11" s="2"/>
      <c r="F11" s="41"/>
      <c r="G11" s="41">
        <f t="shared" si="0"/>
        <v>30</v>
      </c>
      <c r="I11" s="154"/>
      <c r="J11" s="155"/>
      <c r="K11" s="156"/>
      <c r="L11" s="156"/>
      <c r="M11" s="156"/>
    </row>
    <row r="12" spans="1:13" ht="15" customHeight="1" x14ac:dyDescent="0.25">
      <c r="A12" s="207"/>
      <c r="B12" s="207"/>
      <c r="C12" s="207"/>
      <c r="D12" s="208"/>
      <c r="E12" s="2"/>
      <c r="F12" s="41"/>
      <c r="G12" s="41">
        <f t="shared" si="0"/>
        <v>30</v>
      </c>
      <c r="I12" s="151"/>
      <c r="J12" s="152"/>
      <c r="K12" s="153"/>
      <c r="L12" s="153"/>
      <c r="M12" s="153"/>
    </row>
    <row r="13" spans="1:13" x14ac:dyDescent="0.25">
      <c r="A13" s="210"/>
      <c r="B13" s="211"/>
      <c r="C13" s="211"/>
      <c r="D13" s="212"/>
      <c r="E13" s="2"/>
      <c r="F13" s="2"/>
      <c r="G13" s="41">
        <f t="shared" si="0"/>
        <v>30</v>
      </c>
      <c r="I13" s="154"/>
      <c r="J13" s="155"/>
      <c r="K13" s="156"/>
      <c r="L13" s="150"/>
      <c r="M13" s="150"/>
    </row>
    <row r="14" spans="1:13" x14ac:dyDescent="0.25">
      <c r="A14" s="12"/>
      <c r="B14" s="13"/>
      <c r="C14" s="13"/>
      <c r="D14" s="8"/>
      <c r="E14" s="2"/>
      <c r="F14" s="2"/>
      <c r="G14" s="41">
        <f t="shared" si="0"/>
        <v>30</v>
      </c>
    </row>
    <row r="15" spans="1:13" x14ac:dyDescent="0.25">
      <c r="A15" s="12"/>
      <c r="B15" s="13"/>
      <c r="C15" s="13"/>
      <c r="D15" s="8"/>
      <c r="E15" s="2"/>
      <c r="F15" s="2"/>
      <c r="G15" s="41">
        <f t="shared" si="0"/>
        <v>30</v>
      </c>
    </row>
    <row r="16" spans="1:13" x14ac:dyDescent="0.25">
      <c r="A16" s="12"/>
      <c r="B16" s="13"/>
      <c r="C16" s="13"/>
      <c r="D16" s="8"/>
      <c r="E16" s="2"/>
      <c r="F16" s="2"/>
      <c r="G16" s="41">
        <f t="shared" si="0"/>
        <v>30</v>
      </c>
    </row>
    <row r="17" spans="1:7" x14ac:dyDescent="0.25">
      <c r="A17" s="12"/>
      <c r="B17" s="13"/>
      <c r="C17" s="13"/>
      <c r="D17" s="8"/>
      <c r="E17" s="2"/>
      <c r="F17" s="2"/>
      <c r="G17" s="41">
        <f t="shared" si="0"/>
        <v>30</v>
      </c>
    </row>
    <row r="18" spans="1:7" x14ac:dyDescent="0.25">
      <c r="A18" s="12"/>
      <c r="B18" s="13"/>
      <c r="C18" s="13"/>
      <c r="D18" s="8"/>
      <c r="E18" s="2"/>
      <c r="F18" s="2"/>
      <c r="G18" s="41">
        <f t="shared" si="0"/>
        <v>30</v>
      </c>
    </row>
    <row r="19" spans="1:7" x14ac:dyDescent="0.25">
      <c r="A19" s="12"/>
      <c r="B19" s="13"/>
      <c r="C19" s="13"/>
      <c r="D19" s="8"/>
      <c r="E19" s="2"/>
      <c r="F19" s="2"/>
      <c r="G19" s="41">
        <f t="shared" si="0"/>
        <v>30</v>
      </c>
    </row>
    <row r="20" spans="1:7" x14ac:dyDescent="0.25">
      <c r="A20" s="12"/>
      <c r="B20" s="13"/>
      <c r="C20" s="13"/>
      <c r="D20" s="8"/>
      <c r="E20" s="2"/>
      <c r="F20" s="2"/>
      <c r="G20" s="41">
        <f t="shared" si="0"/>
        <v>30</v>
      </c>
    </row>
    <row r="21" spans="1:7" x14ac:dyDescent="0.25">
      <c r="A21" s="12"/>
      <c r="B21" s="13"/>
      <c r="C21" s="13"/>
      <c r="D21" s="8"/>
      <c r="E21" s="2"/>
      <c r="F21" s="2"/>
      <c r="G21" s="41">
        <f t="shared" si="0"/>
        <v>30</v>
      </c>
    </row>
    <row r="22" spans="1:7" x14ac:dyDescent="0.25">
      <c r="A22" s="12"/>
      <c r="B22" s="13"/>
      <c r="C22" s="13"/>
      <c r="D22" s="8"/>
      <c r="E22" s="2"/>
      <c r="F22" s="2"/>
      <c r="G22" s="41">
        <f t="shared" si="0"/>
        <v>30</v>
      </c>
    </row>
    <row r="23" spans="1:7" x14ac:dyDescent="0.25">
      <c r="A23" s="12"/>
      <c r="B23" s="13"/>
      <c r="C23" s="13"/>
      <c r="D23" s="8"/>
      <c r="E23" s="2"/>
      <c r="F23" s="2"/>
      <c r="G23" s="41">
        <f t="shared" si="0"/>
        <v>30</v>
      </c>
    </row>
    <row r="24" spans="1:7" x14ac:dyDescent="0.25">
      <c r="A24" s="12"/>
      <c r="B24" s="13"/>
      <c r="C24" s="13"/>
      <c r="D24" s="8"/>
      <c r="E24" s="2"/>
      <c r="F24" s="2"/>
      <c r="G24" s="41">
        <f t="shared" si="0"/>
        <v>30</v>
      </c>
    </row>
    <row r="25" spans="1:7" x14ac:dyDescent="0.25">
      <c r="A25" s="12"/>
      <c r="B25" s="13"/>
      <c r="C25" s="13"/>
      <c r="D25" s="8"/>
      <c r="E25" s="2"/>
      <c r="F25" s="2"/>
      <c r="G25" s="41">
        <f t="shared" si="0"/>
        <v>30</v>
      </c>
    </row>
    <row r="26" spans="1:7" x14ac:dyDescent="0.25">
      <c r="A26" s="12"/>
      <c r="B26" s="13"/>
      <c r="C26" s="13"/>
      <c r="D26" s="8"/>
      <c r="E26" s="2"/>
      <c r="F26" s="2"/>
      <c r="G26" s="41">
        <f t="shared" si="0"/>
        <v>30</v>
      </c>
    </row>
    <row r="27" spans="1:7" x14ac:dyDescent="0.25">
      <c r="A27" s="12"/>
      <c r="B27" s="13"/>
      <c r="C27" s="13"/>
      <c r="D27" s="8"/>
      <c r="E27" s="2"/>
      <c r="F27" s="2"/>
      <c r="G27" s="41">
        <f t="shared" si="0"/>
        <v>30</v>
      </c>
    </row>
    <row r="28" spans="1:7" x14ac:dyDescent="0.25">
      <c r="A28" s="12"/>
      <c r="B28" s="13"/>
      <c r="C28" s="13"/>
      <c r="D28" s="8"/>
      <c r="E28" s="2"/>
      <c r="F28" s="2"/>
      <c r="G28" s="41">
        <f t="shared" si="0"/>
        <v>30</v>
      </c>
    </row>
    <row r="29" spans="1:7" x14ac:dyDescent="0.25">
      <c r="A29" s="12"/>
      <c r="B29" s="13"/>
      <c r="C29" s="13"/>
      <c r="D29" s="8"/>
      <c r="E29" s="2"/>
      <c r="F29" s="2"/>
      <c r="G29" s="41">
        <f t="shared" si="0"/>
        <v>30</v>
      </c>
    </row>
    <row r="30" spans="1:7" x14ac:dyDescent="0.25">
      <c r="A30" s="12"/>
      <c r="B30" s="13"/>
      <c r="C30" s="13"/>
      <c r="D30" s="8"/>
      <c r="E30" s="2"/>
      <c r="F30" s="2"/>
      <c r="G30" s="41">
        <f t="shared" si="0"/>
        <v>30</v>
      </c>
    </row>
    <row r="31" spans="1:7" x14ac:dyDescent="0.25">
      <c r="A31" s="12"/>
      <c r="B31" s="13"/>
      <c r="C31" s="13"/>
      <c r="D31" s="8"/>
      <c r="E31" s="2"/>
      <c r="F31" s="2"/>
      <c r="G31" s="41">
        <f t="shared" si="0"/>
        <v>30</v>
      </c>
    </row>
    <row r="32" spans="1:7" x14ac:dyDescent="0.25">
      <c r="A32" s="12"/>
      <c r="B32" s="13"/>
      <c r="C32" s="13"/>
      <c r="D32" s="8"/>
      <c r="E32" s="2"/>
      <c r="F32" s="2"/>
      <c r="G32" s="41">
        <f t="shared" si="0"/>
        <v>30</v>
      </c>
    </row>
    <row r="33" spans="1:14" x14ac:dyDescent="0.25">
      <c r="A33" s="12"/>
      <c r="B33" s="13"/>
      <c r="C33" s="13"/>
      <c r="D33" s="8"/>
      <c r="E33" s="2"/>
      <c r="F33" s="2"/>
      <c r="G33" s="41">
        <f t="shared" si="0"/>
        <v>30</v>
      </c>
    </row>
    <row r="34" spans="1:14" x14ac:dyDescent="0.25">
      <c r="A34" s="9"/>
      <c r="B34" s="66"/>
      <c r="C34" s="66"/>
      <c r="D34" s="66"/>
      <c r="E34" s="2"/>
      <c r="F34" s="2"/>
      <c r="G34" s="41">
        <f t="shared" si="0"/>
        <v>30</v>
      </c>
    </row>
    <row r="35" spans="1:14" x14ac:dyDescent="0.25">
      <c r="A35" s="9"/>
      <c r="B35" s="66"/>
      <c r="C35" s="66"/>
      <c r="D35" s="67"/>
      <c r="E35" s="2"/>
      <c r="F35" s="2"/>
      <c r="G35" s="41">
        <f t="shared" si="0"/>
        <v>30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30</v>
      </c>
      <c r="I37" s="29">
        <f>LARGE(F4:F34,1)</f>
        <v>13</v>
      </c>
      <c r="J37" s="29">
        <f>LARGE(F4:F34,2)</f>
        <v>12</v>
      </c>
      <c r="K37" s="29">
        <f>LARGE(F4:F34,3)</f>
        <v>5</v>
      </c>
      <c r="L37" s="29">
        <f>LARGE(F4:F34,4)</f>
        <v>0</v>
      </c>
      <c r="M37" s="29">
        <f>LARGE(F4:F34,5)</f>
        <v>0</v>
      </c>
      <c r="N37" s="18"/>
    </row>
  </sheetData>
  <mergeCells count="6">
    <mergeCell ref="A1:G2"/>
    <mergeCell ref="A3:D3"/>
    <mergeCell ref="A4:D4"/>
    <mergeCell ref="A37:F37"/>
    <mergeCell ref="A5:D5"/>
    <mergeCell ref="A6:D6"/>
  </mergeCells>
  <hyperlinks>
    <hyperlink ref="A4" r:id="rId1" tooltip="Match Spain v Sweden" display="http://www.wagr.com/en/Women Events/Event detail.aspx?event=6549&amp;ismens=False"/>
    <hyperlink ref="A5" r:id="rId2" tooltip="Copa Andalucia" display="http://www.wagr.com/en/Women Events/Event detail.aspx?event=6580&amp;ismens=False"/>
    <hyperlink ref="A6" r:id="rId3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E4" sqref="E4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224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4" t="s">
        <v>2</v>
      </c>
      <c r="F3" s="115" t="s">
        <v>3</v>
      </c>
      <c r="G3" s="5" t="s">
        <v>4</v>
      </c>
    </row>
    <row r="4" spans="1:7" x14ac:dyDescent="0.25">
      <c r="A4" s="56"/>
      <c r="B4" s="56"/>
      <c r="C4" s="56"/>
      <c r="D4" s="56"/>
      <c r="E4" s="52"/>
      <c r="F4" s="37">
        <v>0</v>
      </c>
      <c r="G4" s="2">
        <f>SUM(F4)</f>
        <v>0</v>
      </c>
    </row>
    <row r="5" spans="1:7" x14ac:dyDescent="0.25">
      <c r="A5" s="191"/>
      <c r="B5" s="191"/>
      <c r="C5" s="191"/>
      <c r="D5" s="192"/>
      <c r="E5" s="2"/>
      <c r="F5" s="41">
        <v>0</v>
      </c>
      <c r="G5" s="2">
        <f t="shared" ref="G5:G35" si="0">SUM(G4,F5)</f>
        <v>0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 t="shared" si="0"/>
        <v>0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 t="shared" si="0"/>
        <v>0</v>
      </c>
    </row>
    <row r="8" spans="1:7" x14ac:dyDescent="0.25">
      <c r="A8" s="70"/>
      <c r="B8" s="71"/>
      <c r="C8" s="71"/>
      <c r="D8" s="72"/>
      <c r="E8" s="2"/>
      <c r="F8" s="41">
        <v>0</v>
      </c>
      <c r="G8" s="2">
        <f t="shared" si="0"/>
        <v>0</v>
      </c>
    </row>
    <row r="9" spans="1:7" x14ac:dyDescent="0.25">
      <c r="A9" s="12"/>
      <c r="B9" s="13"/>
      <c r="C9" s="13"/>
      <c r="D9" s="8"/>
      <c r="E9" s="2"/>
      <c r="F9" s="41">
        <v>0</v>
      </c>
      <c r="G9" s="2">
        <f t="shared" si="0"/>
        <v>0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0</v>
      </c>
    </row>
    <row r="11" spans="1:7" x14ac:dyDescent="0.25">
      <c r="A11" s="12"/>
      <c r="B11" s="13"/>
      <c r="C11" s="13"/>
      <c r="D11" s="8"/>
      <c r="E11" s="2"/>
      <c r="F11" s="41">
        <v>0</v>
      </c>
      <c r="G11" s="2">
        <f t="shared" si="0"/>
        <v>0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0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0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0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0</v>
      </c>
    </row>
    <row r="16" spans="1:7" x14ac:dyDescent="0.25">
      <c r="A16" s="12"/>
      <c r="B16" s="13"/>
      <c r="C16" s="13"/>
      <c r="D16" s="8"/>
      <c r="E16" s="2"/>
      <c r="F16" s="41"/>
      <c r="G16" s="2">
        <f t="shared" si="0"/>
        <v>0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0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0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0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0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0</v>
      </c>
    </row>
    <row r="22" spans="1:7" x14ac:dyDescent="0.25">
      <c r="A22" s="12"/>
      <c r="B22" s="13"/>
      <c r="C22" s="13"/>
      <c r="D22" s="8"/>
      <c r="E22" s="2"/>
      <c r="F22" s="41"/>
      <c r="G22" s="2">
        <f t="shared" si="0"/>
        <v>0</v>
      </c>
    </row>
    <row r="23" spans="1:7" x14ac:dyDescent="0.25">
      <c r="A23" s="12"/>
      <c r="B23" s="13"/>
      <c r="C23" s="13"/>
      <c r="D23" s="8"/>
      <c r="E23" s="2"/>
      <c r="F23" s="41"/>
      <c r="G23" s="2">
        <f t="shared" si="0"/>
        <v>0</v>
      </c>
    </row>
    <row r="24" spans="1:7" x14ac:dyDescent="0.25">
      <c r="A24" s="12"/>
      <c r="B24" s="13"/>
      <c r="C24" s="13"/>
      <c r="D24" s="8"/>
      <c r="E24" s="2"/>
      <c r="F24" s="41"/>
      <c r="G24" s="2">
        <f t="shared" si="0"/>
        <v>0</v>
      </c>
    </row>
    <row r="25" spans="1:7" x14ac:dyDescent="0.25">
      <c r="A25" s="12"/>
      <c r="B25" s="13"/>
      <c r="C25" s="13"/>
      <c r="D25" s="8"/>
      <c r="E25" s="2"/>
      <c r="F25" s="41"/>
      <c r="G25" s="2">
        <f t="shared" si="0"/>
        <v>0</v>
      </c>
    </row>
    <row r="26" spans="1:7" x14ac:dyDescent="0.25">
      <c r="A26" s="12"/>
      <c r="B26" s="13"/>
      <c r="C26" s="13"/>
      <c r="D26" s="8"/>
      <c r="E26" s="2"/>
      <c r="F26" s="41"/>
      <c r="G26" s="2">
        <f t="shared" si="0"/>
        <v>0</v>
      </c>
    </row>
    <row r="27" spans="1:7" x14ac:dyDescent="0.25">
      <c r="A27" s="12"/>
      <c r="B27" s="13"/>
      <c r="C27" s="13"/>
      <c r="D27" s="8"/>
      <c r="E27" s="2"/>
      <c r="F27" s="41"/>
      <c r="G27" s="2">
        <f t="shared" si="0"/>
        <v>0</v>
      </c>
    </row>
    <row r="28" spans="1:7" x14ac:dyDescent="0.25">
      <c r="A28" s="295"/>
      <c r="B28" s="296"/>
      <c r="C28" s="296"/>
      <c r="D28" s="297"/>
      <c r="E28" s="2"/>
      <c r="F28" s="41"/>
      <c r="G28" s="2">
        <f t="shared" si="0"/>
        <v>0</v>
      </c>
    </row>
    <row r="29" spans="1:7" x14ac:dyDescent="0.25">
      <c r="A29" s="295"/>
      <c r="B29" s="296"/>
      <c r="C29" s="296"/>
      <c r="D29" s="297"/>
      <c r="E29" s="2"/>
      <c r="F29" s="41"/>
      <c r="G29" s="2">
        <f t="shared" si="0"/>
        <v>0</v>
      </c>
    </row>
    <row r="30" spans="1:7" x14ac:dyDescent="0.25">
      <c r="A30" s="295"/>
      <c r="B30" s="296"/>
      <c r="C30" s="296"/>
      <c r="D30" s="297"/>
      <c r="E30" s="2"/>
      <c r="F30" s="41"/>
      <c r="G30" s="2">
        <f t="shared" si="0"/>
        <v>0</v>
      </c>
    </row>
    <row r="31" spans="1:7" x14ac:dyDescent="0.25">
      <c r="A31" s="295"/>
      <c r="B31" s="296"/>
      <c r="C31" s="296"/>
      <c r="D31" s="297"/>
      <c r="E31" s="2"/>
      <c r="F31" s="41"/>
      <c r="G31" s="2">
        <f t="shared" si="0"/>
        <v>0</v>
      </c>
    </row>
    <row r="32" spans="1:7" x14ac:dyDescent="0.25">
      <c r="A32" s="295"/>
      <c r="B32" s="296"/>
      <c r="C32" s="296"/>
      <c r="D32" s="297"/>
      <c r="E32" s="2"/>
      <c r="F32" s="41"/>
      <c r="G32" s="2">
        <f t="shared" si="0"/>
        <v>0</v>
      </c>
    </row>
    <row r="33" spans="1:14" x14ac:dyDescent="0.25">
      <c r="A33" s="295"/>
      <c r="B33" s="296"/>
      <c r="C33" s="296"/>
      <c r="D33" s="297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18"/>
      <c r="N37" s="18"/>
    </row>
  </sheetData>
  <mergeCells count="9">
    <mergeCell ref="A1:G2"/>
    <mergeCell ref="A3:D3"/>
    <mergeCell ref="A33:D33"/>
    <mergeCell ref="A37:F37"/>
    <mergeCell ref="A28:D28"/>
    <mergeCell ref="A29:D29"/>
    <mergeCell ref="A30:D30"/>
    <mergeCell ref="A31:D31"/>
    <mergeCell ref="A32:D3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I4" sqref="I4"/>
    </sheetView>
  </sheetViews>
  <sheetFormatPr baseColWidth="10" defaultRowHeight="15" x14ac:dyDescent="0.25"/>
  <sheetData>
    <row r="1" spans="1:7" x14ac:dyDescent="0.25">
      <c r="A1" s="270" t="s">
        <v>139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3" t="s">
        <v>2</v>
      </c>
      <c r="F3" s="23" t="s">
        <v>3</v>
      </c>
      <c r="G3" s="5" t="s">
        <v>4</v>
      </c>
    </row>
    <row r="4" spans="1:7" x14ac:dyDescent="0.25">
      <c r="A4" s="274" t="s">
        <v>357</v>
      </c>
      <c r="B4" s="274"/>
      <c r="C4" s="274"/>
      <c r="D4" s="275"/>
      <c r="E4" s="38" t="s">
        <v>355</v>
      </c>
      <c r="F4" s="37">
        <v>14</v>
      </c>
      <c r="G4" s="2">
        <f>SUM(F4)</f>
        <v>14</v>
      </c>
    </row>
    <row r="5" spans="1:7" x14ac:dyDescent="0.25">
      <c r="A5" s="56"/>
      <c r="B5" s="56"/>
      <c r="C5" s="56"/>
      <c r="D5" s="57"/>
      <c r="E5" s="38"/>
      <c r="F5" s="37">
        <v>0</v>
      </c>
      <c r="G5" s="2">
        <f t="shared" ref="G5:G35" si="0">SUM(G4,F5)</f>
        <v>14</v>
      </c>
    </row>
    <row r="6" spans="1:7" x14ac:dyDescent="0.25">
      <c r="A6" s="199"/>
      <c r="B6" s="199"/>
      <c r="C6" s="199"/>
      <c r="D6" s="200"/>
      <c r="E6" s="38"/>
      <c r="F6" s="37">
        <v>0</v>
      </c>
      <c r="G6" s="2">
        <f t="shared" si="0"/>
        <v>14</v>
      </c>
    </row>
    <row r="7" spans="1:7" x14ac:dyDescent="0.25">
      <c r="A7" s="20"/>
      <c r="B7" s="22"/>
      <c r="C7" s="22"/>
      <c r="D7" s="25"/>
      <c r="E7" s="2"/>
      <c r="F7" s="41">
        <v>0</v>
      </c>
      <c r="G7" s="2">
        <f t="shared" si="0"/>
        <v>14</v>
      </c>
    </row>
    <row r="8" spans="1:7" x14ac:dyDescent="0.25">
      <c r="A8" s="12"/>
      <c r="B8" s="13"/>
      <c r="C8" s="13"/>
      <c r="D8" s="8"/>
      <c r="E8" s="2"/>
      <c r="F8" s="41">
        <v>0</v>
      </c>
      <c r="G8" s="2">
        <f t="shared" si="0"/>
        <v>14</v>
      </c>
    </row>
    <row r="9" spans="1:7" x14ac:dyDescent="0.25">
      <c r="A9" s="12"/>
      <c r="B9" s="13"/>
      <c r="C9" s="13"/>
      <c r="D9" s="8"/>
      <c r="E9" s="2"/>
      <c r="F9" s="41">
        <v>0</v>
      </c>
      <c r="G9" s="2">
        <f t="shared" si="0"/>
        <v>14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14</v>
      </c>
    </row>
    <row r="11" spans="1:7" x14ac:dyDescent="0.25">
      <c r="A11" s="12"/>
      <c r="B11" s="13"/>
      <c r="C11" s="13"/>
      <c r="D11" s="8"/>
      <c r="E11" s="2"/>
      <c r="F11" s="41">
        <v>0</v>
      </c>
      <c r="G11" s="2">
        <f t="shared" si="0"/>
        <v>14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14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14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14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14</v>
      </c>
    </row>
    <row r="16" spans="1:7" x14ac:dyDescent="0.25">
      <c r="A16" s="295"/>
      <c r="B16" s="296"/>
      <c r="C16" s="296"/>
      <c r="D16" s="297"/>
      <c r="E16" s="2"/>
      <c r="F16" s="2"/>
      <c r="G16" s="2">
        <f t="shared" si="0"/>
        <v>14</v>
      </c>
    </row>
    <row r="17" spans="1:7" x14ac:dyDescent="0.25">
      <c r="A17" s="295"/>
      <c r="B17" s="296"/>
      <c r="C17" s="296"/>
      <c r="D17" s="297"/>
      <c r="E17" s="2"/>
      <c r="F17" s="2"/>
      <c r="G17" s="2">
        <f t="shared" si="0"/>
        <v>14</v>
      </c>
    </row>
    <row r="18" spans="1:7" x14ac:dyDescent="0.25">
      <c r="A18" s="295"/>
      <c r="B18" s="296"/>
      <c r="C18" s="296"/>
      <c r="D18" s="297"/>
      <c r="E18" s="2"/>
      <c r="F18" s="2"/>
      <c r="G18" s="2">
        <f t="shared" si="0"/>
        <v>14</v>
      </c>
    </row>
    <row r="19" spans="1:7" x14ac:dyDescent="0.25">
      <c r="A19" s="295"/>
      <c r="B19" s="296"/>
      <c r="C19" s="296"/>
      <c r="D19" s="297"/>
      <c r="E19" s="2"/>
      <c r="F19" s="2"/>
      <c r="G19" s="2">
        <f t="shared" si="0"/>
        <v>14</v>
      </c>
    </row>
    <row r="20" spans="1:7" x14ac:dyDescent="0.25">
      <c r="A20" s="295"/>
      <c r="B20" s="296"/>
      <c r="C20" s="296"/>
      <c r="D20" s="297"/>
      <c r="E20" s="2"/>
      <c r="F20" s="2"/>
      <c r="G20" s="2">
        <f t="shared" si="0"/>
        <v>14</v>
      </c>
    </row>
    <row r="21" spans="1:7" x14ac:dyDescent="0.25">
      <c r="A21" s="295"/>
      <c r="B21" s="296"/>
      <c r="C21" s="296"/>
      <c r="D21" s="297"/>
      <c r="E21" s="2"/>
      <c r="F21" s="2"/>
      <c r="G21" s="2">
        <f t="shared" si="0"/>
        <v>14</v>
      </c>
    </row>
    <row r="22" spans="1:7" x14ac:dyDescent="0.25">
      <c r="A22" s="295"/>
      <c r="B22" s="296"/>
      <c r="C22" s="296"/>
      <c r="D22" s="297"/>
      <c r="E22" s="2"/>
      <c r="F22" s="2"/>
      <c r="G22" s="2">
        <f t="shared" si="0"/>
        <v>14</v>
      </c>
    </row>
    <row r="23" spans="1:7" x14ac:dyDescent="0.25">
      <c r="A23" s="295"/>
      <c r="B23" s="296"/>
      <c r="C23" s="296"/>
      <c r="D23" s="297"/>
      <c r="E23" s="2"/>
      <c r="F23" s="2"/>
      <c r="G23" s="2">
        <f t="shared" si="0"/>
        <v>14</v>
      </c>
    </row>
    <row r="24" spans="1:7" x14ac:dyDescent="0.25">
      <c r="A24" s="295"/>
      <c r="B24" s="296"/>
      <c r="C24" s="296"/>
      <c r="D24" s="297"/>
      <c r="E24" s="2"/>
      <c r="F24" s="2"/>
      <c r="G24" s="2">
        <f t="shared" si="0"/>
        <v>14</v>
      </c>
    </row>
    <row r="25" spans="1:7" x14ac:dyDescent="0.25">
      <c r="A25" s="295"/>
      <c r="B25" s="296"/>
      <c r="C25" s="296"/>
      <c r="D25" s="297"/>
      <c r="E25" s="2"/>
      <c r="F25" s="2"/>
      <c r="G25" s="2">
        <f t="shared" si="0"/>
        <v>14</v>
      </c>
    </row>
    <row r="26" spans="1:7" x14ac:dyDescent="0.25">
      <c r="A26" s="295"/>
      <c r="B26" s="296"/>
      <c r="C26" s="296"/>
      <c r="D26" s="297"/>
      <c r="E26" s="2"/>
      <c r="F26" s="2"/>
      <c r="G26" s="2">
        <f t="shared" si="0"/>
        <v>14</v>
      </c>
    </row>
    <row r="27" spans="1:7" x14ac:dyDescent="0.25">
      <c r="A27" s="295"/>
      <c r="B27" s="296"/>
      <c r="C27" s="296"/>
      <c r="D27" s="297"/>
      <c r="E27" s="2"/>
      <c r="F27" s="2"/>
      <c r="G27" s="2">
        <f t="shared" si="0"/>
        <v>14</v>
      </c>
    </row>
    <row r="28" spans="1:7" x14ac:dyDescent="0.25">
      <c r="A28" s="295"/>
      <c r="B28" s="296"/>
      <c r="C28" s="296"/>
      <c r="D28" s="297"/>
      <c r="E28" s="2"/>
      <c r="F28" s="2"/>
      <c r="G28" s="2">
        <f t="shared" si="0"/>
        <v>14</v>
      </c>
    </row>
    <row r="29" spans="1:7" x14ac:dyDescent="0.25">
      <c r="A29" s="295"/>
      <c r="B29" s="296"/>
      <c r="C29" s="296"/>
      <c r="D29" s="297"/>
      <c r="E29" s="2"/>
      <c r="F29" s="2"/>
      <c r="G29" s="2">
        <f t="shared" si="0"/>
        <v>14</v>
      </c>
    </row>
    <row r="30" spans="1:7" x14ac:dyDescent="0.25">
      <c r="A30" s="295"/>
      <c r="B30" s="296"/>
      <c r="C30" s="296"/>
      <c r="D30" s="297"/>
      <c r="E30" s="2"/>
      <c r="F30" s="2"/>
      <c r="G30" s="2">
        <f t="shared" si="0"/>
        <v>14</v>
      </c>
    </row>
    <row r="31" spans="1:7" x14ac:dyDescent="0.25">
      <c r="A31" s="295"/>
      <c r="B31" s="296"/>
      <c r="C31" s="296"/>
      <c r="D31" s="297"/>
      <c r="E31" s="2"/>
      <c r="F31" s="2"/>
      <c r="G31" s="2">
        <f t="shared" si="0"/>
        <v>14</v>
      </c>
    </row>
    <row r="32" spans="1:7" x14ac:dyDescent="0.25">
      <c r="A32" s="295"/>
      <c r="B32" s="296"/>
      <c r="C32" s="296"/>
      <c r="D32" s="297"/>
      <c r="E32" s="2"/>
      <c r="F32" s="2"/>
      <c r="G32" s="2">
        <f t="shared" si="0"/>
        <v>14</v>
      </c>
    </row>
    <row r="33" spans="1:14" x14ac:dyDescent="0.25">
      <c r="A33" s="295"/>
      <c r="B33" s="296"/>
      <c r="C33" s="296"/>
      <c r="D33" s="297"/>
      <c r="E33" s="2"/>
      <c r="F33" s="2"/>
      <c r="G33" s="2">
        <f t="shared" si="0"/>
        <v>14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14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14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14</v>
      </c>
      <c r="I37" s="29">
        <f>LARGE(F4:F34,1)</f>
        <v>14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/>
      <c r="N37" s="18"/>
    </row>
  </sheetData>
  <mergeCells count="22">
    <mergeCell ref="A37:F37"/>
    <mergeCell ref="A23:D23"/>
    <mergeCell ref="A24:D24"/>
    <mergeCell ref="A32:D32"/>
    <mergeCell ref="A33:D33"/>
    <mergeCell ref="A26:D26"/>
    <mergeCell ref="A27:D27"/>
    <mergeCell ref="A28:D28"/>
    <mergeCell ref="A29:D29"/>
    <mergeCell ref="A30:D30"/>
    <mergeCell ref="A31:D31"/>
    <mergeCell ref="A1:G2"/>
    <mergeCell ref="A3:D3"/>
    <mergeCell ref="A25:D25"/>
    <mergeCell ref="A16:D16"/>
    <mergeCell ref="A19:D19"/>
    <mergeCell ref="A20:D20"/>
    <mergeCell ref="A18:D18"/>
    <mergeCell ref="A17:D17"/>
    <mergeCell ref="A21:D21"/>
    <mergeCell ref="A22:D22"/>
    <mergeCell ref="A4:D4"/>
  </mergeCells>
  <hyperlinks>
    <hyperlink ref="A4" r:id="rId1" tooltip="Campeonato de Espana Intercubes" display="http://www.wagr.com/en/Women Events/Event detail.aspx?event=6716&amp;ismens=False"/>
  </hyperlinks>
  <pageMargins left="0.7" right="0.7" top="0.75" bottom="0.75" header="0.3" footer="0.3"/>
  <pageSetup paperSize="9" orientation="portrait"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0" sqref="F10"/>
    </sheetView>
  </sheetViews>
  <sheetFormatPr baseColWidth="10" defaultRowHeight="15" x14ac:dyDescent="0.25"/>
  <sheetData>
    <row r="1" spans="1:7" x14ac:dyDescent="0.25">
      <c r="A1" s="270" t="s">
        <v>137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4" t="s">
        <v>2</v>
      </c>
      <c r="F3" s="24" t="s">
        <v>3</v>
      </c>
      <c r="G3" s="5" t="s">
        <v>4</v>
      </c>
    </row>
    <row r="4" spans="1:7" ht="15" customHeight="1" x14ac:dyDescent="0.25">
      <c r="A4" s="224"/>
      <c r="B4" s="197"/>
      <c r="C4" s="197"/>
      <c r="D4" s="198"/>
      <c r="E4" s="157"/>
      <c r="F4" s="222">
        <v>0</v>
      </c>
      <c r="G4" s="2">
        <f>SUM(F4)</f>
        <v>0</v>
      </c>
    </row>
    <row r="5" spans="1:7" x14ac:dyDescent="0.25">
      <c r="A5" s="193"/>
      <c r="B5" s="193"/>
      <c r="C5" s="193"/>
      <c r="D5" s="194"/>
      <c r="E5" s="157"/>
      <c r="F5" s="222">
        <v>0</v>
      </c>
      <c r="G5" s="2">
        <f t="shared" ref="G5:G35" si="0">SUM(G4,F5)</f>
        <v>0</v>
      </c>
    </row>
    <row r="6" spans="1:7" x14ac:dyDescent="0.25">
      <c r="A6" s="195"/>
      <c r="B6" s="195"/>
      <c r="C6" s="195"/>
      <c r="D6" s="196"/>
      <c r="E6" s="157"/>
      <c r="F6" s="222">
        <v>0</v>
      </c>
      <c r="G6" s="2">
        <f t="shared" si="0"/>
        <v>0</v>
      </c>
    </row>
    <row r="7" spans="1:7" x14ac:dyDescent="0.25">
      <c r="A7" s="197"/>
      <c r="B7" s="197"/>
      <c r="C7" s="197"/>
      <c r="D7" s="198"/>
      <c r="E7" s="157"/>
      <c r="F7" s="222">
        <v>0</v>
      </c>
      <c r="G7" s="2">
        <f t="shared" si="0"/>
        <v>0</v>
      </c>
    </row>
    <row r="8" spans="1:7" x14ac:dyDescent="0.25">
      <c r="A8" s="199"/>
      <c r="B8" s="199"/>
      <c r="C8" s="199"/>
      <c r="D8" s="200"/>
      <c r="E8" s="223"/>
      <c r="F8" s="227">
        <v>0</v>
      </c>
      <c r="G8" s="2">
        <f t="shared" si="0"/>
        <v>0</v>
      </c>
    </row>
    <row r="9" spans="1:7" x14ac:dyDescent="0.25">
      <c r="A9" s="224"/>
      <c r="B9" s="197"/>
      <c r="C9" s="197"/>
      <c r="D9" s="198"/>
      <c r="E9" s="223"/>
      <c r="F9" s="227">
        <v>0</v>
      </c>
      <c r="G9" s="2">
        <f t="shared" si="0"/>
        <v>0</v>
      </c>
    </row>
    <row r="10" spans="1:7" x14ac:dyDescent="0.25">
      <c r="A10" s="55"/>
      <c r="B10" s="56"/>
      <c r="C10" s="56"/>
      <c r="D10" s="57"/>
      <c r="E10" s="38"/>
      <c r="F10" s="41">
        <v>0</v>
      </c>
      <c r="G10" s="2">
        <f t="shared" si="0"/>
        <v>0</v>
      </c>
    </row>
    <row r="11" spans="1:7" x14ac:dyDescent="0.25">
      <c r="A11" s="12"/>
      <c r="B11" s="13"/>
      <c r="C11" s="13"/>
      <c r="D11" s="8"/>
      <c r="E11" s="2"/>
      <c r="F11" s="2"/>
      <c r="G11" s="2">
        <f t="shared" si="0"/>
        <v>0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0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0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0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0</v>
      </c>
    </row>
    <row r="16" spans="1:7" x14ac:dyDescent="0.25">
      <c r="A16" s="295"/>
      <c r="B16" s="296"/>
      <c r="C16" s="296"/>
      <c r="D16" s="297"/>
      <c r="E16" s="2"/>
      <c r="F16" s="2"/>
      <c r="G16" s="2">
        <f t="shared" si="0"/>
        <v>0</v>
      </c>
    </row>
    <row r="17" spans="1:7" x14ac:dyDescent="0.25">
      <c r="A17" s="295"/>
      <c r="B17" s="296"/>
      <c r="C17" s="296"/>
      <c r="D17" s="297"/>
      <c r="E17" s="2"/>
      <c r="F17" s="2"/>
      <c r="G17" s="2">
        <f t="shared" si="0"/>
        <v>0</v>
      </c>
    </row>
    <row r="18" spans="1:7" x14ac:dyDescent="0.25">
      <c r="A18" s="295"/>
      <c r="B18" s="296"/>
      <c r="C18" s="296"/>
      <c r="D18" s="297"/>
      <c r="E18" s="2"/>
      <c r="F18" s="2"/>
      <c r="G18" s="2">
        <f t="shared" si="0"/>
        <v>0</v>
      </c>
    </row>
    <row r="19" spans="1:7" x14ac:dyDescent="0.25">
      <c r="A19" s="295"/>
      <c r="B19" s="296"/>
      <c r="C19" s="296"/>
      <c r="D19" s="297"/>
      <c r="E19" s="2"/>
      <c r="F19" s="2"/>
      <c r="G19" s="2">
        <f t="shared" si="0"/>
        <v>0</v>
      </c>
    </row>
    <row r="20" spans="1:7" x14ac:dyDescent="0.25">
      <c r="A20" s="295"/>
      <c r="B20" s="296"/>
      <c r="C20" s="296"/>
      <c r="D20" s="297"/>
      <c r="E20" s="2"/>
      <c r="F20" s="2"/>
      <c r="G20" s="2">
        <f t="shared" si="0"/>
        <v>0</v>
      </c>
    </row>
    <row r="21" spans="1:7" x14ac:dyDescent="0.25">
      <c r="A21" s="295"/>
      <c r="B21" s="296"/>
      <c r="C21" s="296"/>
      <c r="D21" s="297"/>
      <c r="E21" s="2"/>
      <c r="F21" s="2"/>
      <c r="G21" s="2">
        <f t="shared" si="0"/>
        <v>0</v>
      </c>
    </row>
    <row r="22" spans="1:7" x14ac:dyDescent="0.25">
      <c r="A22" s="295"/>
      <c r="B22" s="296"/>
      <c r="C22" s="296"/>
      <c r="D22" s="297"/>
      <c r="E22" s="2"/>
      <c r="F22" s="2"/>
      <c r="G22" s="2">
        <f t="shared" si="0"/>
        <v>0</v>
      </c>
    </row>
    <row r="23" spans="1:7" x14ac:dyDescent="0.25">
      <c r="A23" s="295"/>
      <c r="B23" s="296"/>
      <c r="C23" s="296"/>
      <c r="D23" s="297"/>
      <c r="E23" s="2"/>
      <c r="F23" s="2"/>
      <c r="G23" s="2">
        <f t="shared" si="0"/>
        <v>0</v>
      </c>
    </row>
    <row r="24" spans="1:7" x14ac:dyDescent="0.25">
      <c r="A24" s="295"/>
      <c r="B24" s="296"/>
      <c r="C24" s="296"/>
      <c r="D24" s="297"/>
      <c r="E24" s="2"/>
      <c r="F24" s="2"/>
      <c r="G24" s="2">
        <f t="shared" si="0"/>
        <v>0</v>
      </c>
    </row>
    <row r="25" spans="1:7" x14ac:dyDescent="0.25">
      <c r="A25" s="295"/>
      <c r="B25" s="296"/>
      <c r="C25" s="296"/>
      <c r="D25" s="297"/>
      <c r="E25" s="2"/>
      <c r="F25" s="2"/>
      <c r="G25" s="2">
        <f t="shared" si="0"/>
        <v>0</v>
      </c>
    </row>
    <row r="26" spans="1:7" x14ac:dyDescent="0.25">
      <c r="A26" s="295"/>
      <c r="B26" s="296"/>
      <c r="C26" s="296"/>
      <c r="D26" s="297"/>
      <c r="E26" s="2"/>
      <c r="F26" s="2"/>
      <c r="G26" s="2">
        <f t="shared" si="0"/>
        <v>0</v>
      </c>
    </row>
    <row r="27" spans="1:7" x14ac:dyDescent="0.25">
      <c r="A27" s="295"/>
      <c r="B27" s="296"/>
      <c r="C27" s="296"/>
      <c r="D27" s="297"/>
      <c r="E27" s="2"/>
      <c r="F27" s="2"/>
      <c r="G27" s="2">
        <f t="shared" si="0"/>
        <v>0</v>
      </c>
    </row>
    <row r="28" spans="1:7" x14ac:dyDescent="0.25">
      <c r="A28" s="295"/>
      <c r="B28" s="296"/>
      <c r="C28" s="296"/>
      <c r="D28" s="297"/>
      <c r="E28" s="2"/>
      <c r="F28" s="2"/>
      <c r="G28" s="2">
        <f t="shared" si="0"/>
        <v>0</v>
      </c>
    </row>
    <row r="29" spans="1:7" x14ac:dyDescent="0.25">
      <c r="A29" s="295"/>
      <c r="B29" s="296"/>
      <c r="C29" s="296"/>
      <c r="D29" s="297"/>
      <c r="E29" s="2"/>
      <c r="F29" s="2"/>
      <c r="G29" s="2">
        <f t="shared" si="0"/>
        <v>0</v>
      </c>
    </row>
    <row r="30" spans="1:7" x14ac:dyDescent="0.25">
      <c r="A30" s="295"/>
      <c r="B30" s="296"/>
      <c r="C30" s="296"/>
      <c r="D30" s="297"/>
      <c r="E30" s="2"/>
      <c r="F30" s="2"/>
      <c r="G30" s="2">
        <f t="shared" si="0"/>
        <v>0</v>
      </c>
    </row>
    <row r="31" spans="1:7" x14ac:dyDescent="0.25">
      <c r="A31" s="295"/>
      <c r="B31" s="296"/>
      <c r="C31" s="296"/>
      <c r="D31" s="297"/>
      <c r="E31" s="2"/>
      <c r="F31" s="2"/>
      <c r="G31" s="2">
        <f t="shared" si="0"/>
        <v>0</v>
      </c>
    </row>
    <row r="32" spans="1:7" x14ac:dyDescent="0.25">
      <c r="A32" s="295"/>
      <c r="B32" s="296"/>
      <c r="C32" s="296"/>
      <c r="D32" s="297"/>
      <c r="E32" s="2"/>
      <c r="F32" s="2"/>
      <c r="G32" s="2">
        <f t="shared" si="0"/>
        <v>0</v>
      </c>
    </row>
    <row r="33" spans="1:14" x14ac:dyDescent="0.25">
      <c r="A33" s="295"/>
      <c r="B33" s="296"/>
      <c r="C33" s="296"/>
      <c r="D33" s="297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21">
    <mergeCell ref="A1:G2"/>
    <mergeCell ref="A3:D3"/>
    <mergeCell ref="A20:D20"/>
    <mergeCell ref="A16:D16"/>
    <mergeCell ref="A17:D17"/>
    <mergeCell ref="A18:D18"/>
    <mergeCell ref="A19:D19"/>
    <mergeCell ref="A21:D21"/>
    <mergeCell ref="A22:D22"/>
    <mergeCell ref="A23:D23"/>
    <mergeCell ref="A24:D24"/>
    <mergeCell ref="A25:D25"/>
    <mergeCell ref="A33:D33"/>
    <mergeCell ref="A37:F37"/>
    <mergeCell ref="A26:D26"/>
    <mergeCell ref="A27:D27"/>
    <mergeCell ref="A28:D28"/>
    <mergeCell ref="A29:D29"/>
    <mergeCell ref="A30:D30"/>
    <mergeCell ref="A31:D31"/>
    <mergeCell ref="A32:D3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6" max="6" width="11.42578125" style="1"/>
  </cols>
  <sheetData>
    <row r="1" spans="1:14" ht="15" customHeight="1" x14ac:dyDescent="0.25">
      <c r="A1" s="270" t="s">
        <v>144</v>
      </c>
      <c r="B1" s="270"/>
      <c r="C1" s="270"/>
      <c r="D1" s="270"/>
      <c r="E1" s="270"/>
      <c r="F1" s="270"/>
      <c r="G1" s="270"/>
    </row>
    <row r="2" spans="1:14" ht="15" customHeight="1" x14ac:dyDescent="0.25">
      <c r="A2" s="270"/>
      <c r="B2" s="270"/>
      <c r="C2" s="270"/>
      <c r="D2" s="270"/>
      <c r="E2" s="270"/>
      <c r="F2" s="270"/>
      <c r="G2" s="270"/>
    </row>
    <row r="3" spans="1:14" x14ac:dyDescent="0.25">
      <c r="A3" s="271" t="s">
        <v>1</v>
      </c>
      <c r="B3" s="272"/>
      <c r="C3" s="272"/>
      <c r="D3" s="273"/>
      <c r="E3" s="58" t="s">
        <v>2</v>
      </c>
      <c r="F3" s="77" t="s">
        <v>3</v>
      </c>
      <c r="G3" s="5" t="s">
        <v>4</v>
      </c>
    </row>
    <row r="4" spans="1:14" ht="15" customHeight="1" x14ac:dyDescent="0.25">
      <c r="A4" s="279" t="s">
        <v>312</v>
      </c>
      <c r="B4" s="279"/>
      <c r="C4" s="279"/>
      <c r="D4" s="280"/>
      <c r="E4" s="38" t="s">
        <v>310</v>
      </c>
      <c r="F4" s="37">
        <v>19</v>
      </c>
      <c r="G4" s="2">
        <f>SUM(F4)</f>
        <v>19</v>
      </c>
    </row>
    <row r="5" spans="1:14" ht="15" customHeight="1" x14ac:dyDescent="0.25">
      <c r="A5" s="281" t="s">
        <v>342</v>
      </c>
      <c r="B5" s="281"/>
      <c r="C5" s="281"/>
      <c r="D5" s="282"/>
      <c r="E5" s="38" t="s">
        <v>341</v>
      </c>
      <c r="F5" s="37">
        <v>20</v>
      </c>
      <c r="G5" s="2">
        <f t="shared" ref="G5:G11" si="0">SUM(G4,F5)</f>
        <v>39</v>
      </c>
    </row>
    <row r="6" spans="1:14" ht="15" customHeight="1" x14ac:dyDescent="0.25">
      <c r="A6" s="287" t="s">
        <v>357</v>
      </c>
      <c r="B6" s="287"/>
      <c r="C6" s="287"/>
      <c r="D6" s="288"/>
      <c r="E6" s="38" t="s">
        <v>355</v>
      </c>
      <c r="F6" s="37">
        <v>20.75</v>
      </c>
      <c r="G6" s="2">
        <f t="shared" si="0"/>
        <v>59.75</v>
      </c>
    </row>
    <row r="7" spans="1:14" x14ac:dyDescent="0.25">
      <c r="A7" s="197"/>
      <c r="B7" s="197"/>
      <c r="C7" s="197"/>
      <c r="D7" s="198"/>
      <c r="E7" s="2"/>
      <c r="F7" s="41">
        <v>0</v>
      </c>
      <c r="G7" s="2">
        <f t="shared" si="0"/>
        <v>59.75</v>
      </c>
    </row>
    <row r="8" spans="1:14" ht="15" customHeight="1" x14ac:dyDescent="0.25">
      <c r="A8" s="197"/>
      <c r="B8" s="197"/>
      <c r="C8" s="197"/>
      <c r="D8" s="198"/>
      <c r="E8" s="52"/>
      <c r="F8" s="41">
        <v>0</v>
      </c>
      <c r="G8" s="2">
        <f t="shared" si="0"/>
        <v>59.75</v>
      </c>
      <c r="I8" s="161"/>
      <c r="J8" s="161"/>
      <c r="K8" s="161"/>
      <c r="L8" s="161"/>
      <c r="M8" s="161"/>
      <c r="N8" s="161"/>
    </row>
    <row r="9" spans="1:14" x14ac:dyDescent="0.25">
      <c r="A9" s="199"/>
      <c r="B9" s="199"/>
      <c r="C9" s="199"/>
      <c r="D9" s="200"/>
      <c r="E9" s="2"/>
      <c r="F9" s="41">
        <v>0</v>
      </c>
      <c r="G9" s="2">
        <f t="shared" si="0"/>
        <v>59.75</v>
      </c>
      <c r="I9" s="161"/>
      <c r="J9" s="161"/>
      <c r="K9" s="161"/>
      <c r="L9" s="161"/>
      <c r="M9" s="161"/>
      <c r="N9" s="161"/>
    </row>
    <row r="10" spans="1:14" ht="15" customHeight="1" x14ac:dyDescent="0.25">
      <c r="A10" s="199"/>
      <c r="B10" s="199"/>
      <c r="C10" s="199"/>
      <c r="D10" s="200"/>
      <c r="E10" s="38"/>
      <c r="F10" s="37"/>
      <c r="G10" s="2">
        <f t="shared" si="0"/>
        <v>59.75</v>
      </c>
      <c r="I10" s="161"/>
      <c r="J10" s="161"/>
      <c r="K10" s="161"/>
      <c r="L10" s="161"/>
      <c r="M10" s="161"/>
      <c r="N10" s="161"/>
    </row>
    <row r="11" spans="1:14" ht="15" customHeight="1" x14ac:dyDescent="0.25">
      <c r="A11" s="199"/>
      <c r="B11" s="199"/>
      <c r="C11" s="199"/>
      <c r="D11" s="200"/>
      <c r="E11" s="38"/>
      <c r="F11" s="37"/>
      <c r="G11" s="2">
        <f t="shared" si="0"/>
        <v>59.75</v>
      </c>
      <c r="I11" s="161"/>
      <c r="J11" s="161"/>
      <c r="K11" s="161"/>
      <c r="L11" s="161"/>
      <c r="M11" s="161"/>
      <c r="N11" s="161"/>
    </row>
    <row r="12" spans="1:14" ht="15" customHeight="1" x14ac:dyDescent="0.25">
      <c r="A12" s="199"/>
      <c r="B12" s="199"/>
      <c r="C12" s="199"/>
      <c r="D12" s="200"/>
      <c r="E12" s="2"/>
      <c r="F12" s="41"/>
      <c r="G12" s="2">
        <f t="shared" ref="G12:G35" si="1">SUM(G11,F12)</f>
        <v>59.75</v>
      </c>
      <c r="I12" s="158"/>
      <c r="J12" s="159"/>
      <c r="K12" s="160"/>
      <c r="L12" s="160"/>
      <c r="M12" s="160"/>
      <c r="N12" s="161"/>
    </row>
    <row r="13" spans="1:14" ht="15" customHeight="1" x14ac:dyDescent="0.25">
      <c r="A13" s="220"/>
      <c r="B13" s="199"/>
      <c r="C13" s="199"/>
      <c r="D13" s="200"/>
      <c r="E13" s="2"/>
      <c r="F13" s="41"/>
      <c r="G13" s="2">
        <f t="shared" si="1"/>
        <v>59.75</v>
      </c>
      <c r="I13" s="158"/>
      <c r="J13" s="159"/>
      <c r="K13" s="160"/>
      <c r="L13" s="160"/>
      <c r="M13" s="160"/>
      <c r="N13" s="161"/>
    </row>
    <row r="14" spans="1:14" ht="15" customHeight="1" x14ac:dyDescent="0.25">
      <c r="A14" s="199"/>
      <c r="B14" s="199"/>
      <c r="C14" s="199"/>
      <c r="D14" s="200"/>
      <c r="E14" s="2"/>
      <c r="F14" s="41"/>
      <c r="G14" s="2">
        <f t="shared" si="1"/>
        <v>59.75</v>
      </c>
      <c r="I14" s="158"/>
      <c r="J14" s="159"/>
      <c r="K14" s="160"/>
      <c r="L14" s="161"/>
      <c r="M14" s="161"/>
      <c r="N14" s="161"/>
    </row>
    <row r="15" spans="1:14" x14ac:dyDescent="0.25">
      <c r="A15" s="210"/>
      <c r="B15" s="211"/>
      <c r="C15" s="211"/>
      <c r="D15" s="212"/>
      <c r="E15" s="2"/>
      <c r="F15" s="41"/>
      <c r="G15" s="2">
        <f t="shared" si="1"/>
        <v>59.75</v>
      </c>
      <c r="I15" s="221"/>
      <c r="J15" s="205"/>
      <c r="K15" s="221"/>
      <c r="L15" s="161"/>
      <c r="M15" s="161"/>
      <c r="N15" s="161"/>
    </row>
    <row r="16" spans="1:14" x14ac:dyDescent="0.25">
      <c r="A16" s="12"/>
      <c r="B16" s="13"/>
      <c r="C16" s="13"/>
      <c r="D16" s="8"/>
      <c r="E16" s="2"/>
      <c r="F16" s="41"/>
      <c r="G16" s="2">
        <f t="shared" si="1"/>
        <v>59.75</v>
      </c>
      <c r="I16" s="161"/>
      <c r="J16" s="161"/>
      <c r="K16" s="161"/>
      <c r="L16" s="161"/>
      <c r="M16" s="161"/>
      <c r="N16" s="161"/>
    </row>
    <row r="17" spans="1:14" x14ac:dyDescent="0.25">
      <c r="A17" s="12"/>
      <c r="B17" s="13"/>
      <c r="C17" s="13"/>
      <c r="D17" s="8"/>
      <c r="E17" s="2"/>
      <c r="F17" s="41"/>
      <c r="G17" s="2">
        <f t="shared" si="1"/>
        <v>59.75</v>
      </c>
      <c r="I17" s="161"/>
      <c r="J17" s="161"/>
      <c r="K17" s="161"/>
      <c r="L17" s="161"/>
      <c r="M17" s="161"/>
      <c r="N17" s="161"/>
    </row>
    <row r="18" spans="1:14" x14ac:dyDescent="0.25">
      <c r="A18" s="12"/>
      <c r="B18" s="13"/>
      <c r="C18" s="13"/>
      <c r="D18" s="8"/>
      <c r="E18" s="2"/>
      <c r="F18" s="41"/>
      <c r="G18" s="2">
        <f t="shared" si="1"/>
        <v>59.75</v>
      </c>
    </row>
    <row r="19" spans="1:14" x14ac:dyDescent="0.25">
      <c r="A19" s="295"/>
      <c r="B19" s="296"/>
      <c r="C19" s="296"/>
      <c r="D19" s="297"/>
      <c r="E19" s="2"/>
      <c r="F19" s="41"/>
      <c r="G19" s="2">
        <f t="shared" si="1"/>
        <v>59.75</v>
      </c>
    </row>
    <row r="20" spans="1:14" x14ac:dyDescent="0.25">
      <c r="A20" s="295"/>
      <c r="B20" s="296"/>
      <c r="C20" s="296"/>
      <c r="D20" s="297"/>
      <c r="E20" s="2"/>
      <c r="F20" s="41"/>
      <c r="G20" s="2">
        <f t="shared" si="1"/>
        <v>59.75</v>
      </c>
    </row>
    <row r="21" spans="1:14" x14ac:dyDescent="0.25">
      <c r="A21" s="295"/>
      <c r="B21" s="296"/>
      <c r="C21" s="296"/>
      <c r="D21" s="297"/>
      <c r="E21" s="2"/>
      <c r="F21" s="41"/>
      <c r="G21" s="2">
        <f t="shared" si="1"/>
        <v>59.75</v>
      </c>
    </row>
    <row r="22" spans="1:14" x14ac:dyDescent="0.25">
      <c r="A22" s="295"/>
      <c r="B22" s="296"/>
      <c r="C22" s="296"/>
      <c r="D22" s="297"/>
      <c r="E22" s="2"/>
      <c r="F22" s="41"/>
      <c r="G22" s="2">
        <f t="shared" si="1"/>
        <v>59.75</v>
      </c>
    </row>
    <row r="23" spans="1:14" x14ac:dyDescent="0.25">
      <c r="A23" s="295"/>
      <c r="B23" s="296"/>
      <c r="C23" s="296"/>
      <c r="D23" s="297"/>
      <c r="E23" s="2"/>
      <c r="F23" s="41"/>
      <c r="G23" s="2">
        <f t="shared" si="1"/>
        <v>59.75</v>
      </c>
    </row>
    <row r="24" spans="1:14" x14ac:dyDescent="0.25">
      <c r="A24" s="295"/>
      <c r="B24" s="296"/>
      <c r="C24" s="296"/>
      <c r="D24" s="297"/>
      <c r="E24" s="2"/>
      <c r="F24" s="41"/>
      <c r="G24" s="2">
        <f t="shared" si="1"/>
        <v>59.75</v>
      </c>
    </row>
    <row r="25" spans="1:14" x14ac:dyDescent="0.25">
      <c r="A25" s="295"/>
      <c r="B25" s="296"/>
      <c r="C25" s="296"/>
      <c r="D25" s="297"/>
      <c r="E25" s="2"/>
      <c r="F25" s="41"/>
      <c r="G25" s="2">
        <f t="shared" si="1"/>
        <v>59.75</v>
      </c>
    </row>
    <row r="26" spans="1:14" x14ac:dyDescent="0.25">
      <c r="A26" s="295"/>
      <c r="B26" s="296"/>
      <c r="C26" s="296"/>
      <c r="D26" s="297"/>
      <c r="E26" s="2"/>
      <c r="F26" s="41"/>
      <c r="G26" s="2">
        <f t="shared" si="1"/>
        <v>59.75</v>
      </c>
    </row>
    <row r="27" spans="1:14" x14ac:dyDescent="0.25">
      <c r="A27" s="295"/>
      <c r="B27" s="296"/>
      <c r="C27" s="296"/>
      <c r="D27" s="297"/>
      <c r="E27" s="2"/>
      <c r="F27" s="41"/>
      <c r="G27" s="2">
        <f t="shared" si="1"/>
        <v>59.75</v>
      </c>
    </row>
    <row r="28" spans="1:14" x14ac:dyDescent="0.25">
      <c r="A28" s="295"/>
      <c r="B28" s="296"/>
      <c r="C28" s="296"/>
      <c r="D28" s="297"/>
      <c r="E28" s="2"/>
      <c r="F28" s="41"/>
      <c r="G28" s="2">
        <f t="shared" si="1"/>
        <v>59.75</v>
      </c>
    </row>
    <row r="29" spans="1:14" x14ac:dyDescent="0.25">
      <c r="A29" s="295"/>
      <c r="B29" s="296"/>
      <c r="C29" s="296"/>
      <c r="D29" s="297"/>
      <c r="E29" s="2"/>
      <c r="F29" s="41"/>
      <c r="G29" s="2">
        <f t="shared" si="1"/>
        <v>59.75</v>
      </c>
    </row>
    <row r="30" spans="1:14" x14ac:dyDescent="0.25">
      <c r="A30" s="295"/>
      <c r="B30" s="296"/>
      <c r="C30" s="296"/>
      <c r="D30" s="297"/>
      <c r="E30" s="2"/>
      <c r="F30" s="41"/>
      <c r="G30" s="2">
        <f t="shared" si="1"/>
        <v>59.75</v>
      </c>
    </row>
    <row r="31" spans="1:14" x14ac:dyDescent="0.25">
      <c r="A31" s="295"/>
      <c r="B31" s="296"/>
      <c r="C31" s="296"/>
      <c r="D31" s="297"/>
      <c r="E31" s="2"/>
      <c r="F31" s="41"/>
      <c r="G31" s="2">
        <f t="shared" si="1"/>
        <v>59.75</v>
      </c>
    </row>
    <row r="32" spans="1:14" x14ac:dyDescent="0.25">
      <c r="A32" s="295"/>
      <c r="B32" s="296"/>
      <c r="C32" s="296"/>
      <c r="D32" s="297"/>
      <c r="E32" s="2"/>
      <c r="F32" s="41"/>
      <c r="G32" s="2">
        <f t="shared" si="1"/>
        <v>59.75</v>
      </c>
    </row>
    <row r="33" spans="1:14" x14ac:dyDescent="0.25">
      <c r="A33" s="295"/>
      <c r="B33" s="296"/>
      <c r="C33" s="296"/>
      <c r="D33" s="297"/>
      <c r="E33" s="2"/>
      <c r="F33" s="41"/>
      <c r="G33" s="2">
        <f t="shared" si="1"/>
        <v>59.75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1"/>
        <v>59.75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1"/>
        <v>59.75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59.75</v>
      </c>
      <c r="I37" s="29">
        <f>LARGE(F4:F34,1)</f>
        <v>20.75</v>
      </c>
      <c r="J37" s="29">
        <f>LARGE(F4:F34,2)</f>
        <v>20</v>
      </c>
      <c r="K37" s="29">
        <f>LARGE(F4:F34,3)</f>
        <v>19</v>
      </c>
      <c r="L37" s="29">
        <f>LARGE(F4:F34,4)</f>
        <v>0</v>
      </c>
      <c r="M37" s="29">
        <f>LARGE(F4:F34,5)</f>
        <v>0</v>
      </c>
      <c r="N37" s="18"/>
    </row>
  </sheetData>
  <mergeCells count="21">
    <mergeCell ref="A1:G2"/>
    <mergeCell ref="A3:D3"/>
    <mergeCell ref="A22:D22"/>
    <mergeCell ref="A19:D19"/>
    <mergeCell ref="A20:D20"/>
    <mergeCell ref="A21:D21"/>
    <mergeCell ref="A4:D4"/>
    <mergeCell ref="A5:D5"/>
    <mergeCell ref="A6:D6"/>
    <mergeCell ref="A37:F37"/>
    <mergeCell ref="A23:D23"/>
    <mergeCell ref="A33:D3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</mergeCells>
  <hyperlinks>
    <hyperlink ref="A4" r:id="rId1" tooltip="Copa Andalucia" display="http://www.wagr.com/en/Women Events/Event detail.aspx?event=6580&amp;ismens=False"/>
    <hyperlink ref="A5" r:id="rId2" tooltip="Campeonato de Madrid" display="http://www.wagr.com/en/Women Events/Event detail.aspx?event=6668&amp;ismens=False"/>
    <hyperlink ref="A6" r:id="rId3" tooltip="Campeonato de Espana Intercubes" display="http://www.wagr.com/en/Women Events/Event detail.aspx?event=6716&amp;ismens=False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I13" sqref="I13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186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4" t="s">
        <v>2</v>
      </c>
      <c r="F3" s="202" t="s">
        <v>3</v>
      </c>
      <c r="G3" s="5" t="s">
        <v>4</v>
      </c>
    </row>
    <row r="4" spans="1:7" x14ac:dyDescent="0.25">
      <c r="A4" s="56"/>
      <c r="B4" s="56"/>
      <c r="C4" s="56"/>
      <c r="D4" s="57"/>
      <c r="E4" s="38"/>
      <c r="F4" s="37">
        <v>0</v>
      </c>
      <c r="G4" s="2">
        <f>SUM(F4)</f>
        <v>0</v>
      </c>
    </row>
    <row r="5" spans="1:7" x14ac:dyDescent="0.25">
      <c r="A5" s="191"/>
      <c r="B5" s="191"/>
      <c r="C5" s="191"/>
      <c r="D5" s="192"/>
      <c r="E5" s="2"/>
      <c r="F5" s="37">
        <v>0</v>
      </c>
      <c r="G5" s="2">
        <f t="shared" ref="G5:G35" si="0">SUM(G4,F5)</f>
        <v>0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 t="shared" si="0"/>
        <v>0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 t="shared" si="0"/>
        <v>0</v>
      </c>
    </row>
    <row r="8" spans="1:7" x14ac:dyDescent="0.25">
      <c r="A8" s="55"/>
      <c r="B8" s="56"/>
      <c r="C8" s="56"/>
      <c r="D8" s="57"/>
      <c r="E8" s="38"/>
      <c r="F8" s="37">
        <v>0</v>
      </c>
      <c r="G8" s="2">
        <f t="shared" si="0"/>
        <v>0</v>
      </c>
    </row>
    <row r="9" spans="1:7" x14ac:dyDescent="0.25">
      <c r="A9" s="20"/>
      <c r="B9" s="22"/>
      <c r="C9" s="22"/>
      <c r="D9" s="25"/>
      <c r="E9" s="2"/>
      <c r="F9" s="41">
        <v>0</v>
      </c>
      <c r="G9" s="2">
        <f t="shared" si="0"/>
        <v>0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0</v>
      </c>
    </row>
    <row r="11" spans="1:7" x14ac:dyDescent="0.25">
      <c r="A11" s="12"/>
      <c r="B11" s="13"/>
      <c r="C11" s="13"/>
      <c r="D11" s="8"/>
      <c r="E11" s="2"/>
      <c r="F11" s="41"/>
      <c r="G11" s="2">
        <f t="shared" si="0"/>
        <v>0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0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0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0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0</v>
      </c>
    </row>
    <row r="16" spans="1:7" x14ac:dyDescent="0.25">
      <c r="A16" s="12"/>
      <c r="B16" s="13"/>
      <c r="C16" s="13"/>
      <c r="D16" s="8"/>
      <c r="E16" s="2"/>
      <c r="F16" s="41"/>
      <c r="G16" s="2">
        <f t="shared" si="0"/>
        <v>0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0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0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0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0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0</v>
      </c>
    </row>
    <row r="22" spans="1:7" x14ac:dyDescent="0.25">
      <c r="A22" s="12"/>
      <c r="B22" s="13"/>
      <c r="C22" s="13"/>
      <c r="D22" s="8"/>
      <c r="E22" s="2"/>
      <c r="F22" s="41"/>
      <c r="G22" s="2">
        <f t="shared" si="0"/>
        <v>0</v>
      </c>
    </row>
    <row r="23" spans="1:7" x14ac:dyDescent="0.25">
      <c r="A23" s="295"/>
      <c r="B23" s="296"/>
      <c r="C23" s="296"/>
      <c r="D23" s="297"/>
      <c r="E23" s="2"/>
      <c r="F23" s="41"/>
      <c r="G23" s="2">
        <f t="shared" si="0"/>
        <v>0</v>
      </c>
    </row>
    <row r="24" spans="1:7" x14ac:dyDescent="0.25">
      <c r="A24" s="295"/>
      <c r="B24" s="296"/>
      <c r="C24" s="296"/>
      <c r="D24" s="297"/>
      <c r="E24" s="2"/>
      <c r="F24" s="41"/>
      <c r="G24" s="2">
        <f t="shared" si="0"/>
        <v>0</v>
      </c>
    </row>
    <row r="25" spans="1:7" x14ac:dyDescent="0.25">
      <c r="A25" s="295"/>
      <c r="B25" s="296"/>
      <c r="C25" s="296"/>
      <c r="D25" s="297"/>
      <c r="E25" s="2"/>
      <c r="F25" s="41"/>
      <c r="G25" s="2">
        <f t="shared" si="0"/>
        <v>0</v>
      </c>
    </row>
    <row r="26" spans="1:7" x14ac:dyDescent="0.25">
      <c r="A26" s="295"/>
      <c r="B26" s="296"/>
      <c r="C26" s="296"/>
      <c r="D26" s="297"/>
      <c r="E26" s="2"/>
      <c r="F26" s="41"/>
      <c r="G26" s="2">
        <f t="shared" si="0"/>
        <v>0</v>
      </c>
    </row>
    <row r="27" spans="1:7" x14ac:dyDescent="0.25">
      <c r="A27" s="295"/>
      <c r="B27" s="296"/>
      <c r="C27" s="296"/>
      <c r="D27" s="297"/>
      <c r="E27" s="2"/>
      <c r="F27" s="41"/>
      <c r="G27" s="2">
        <f t="shared" si="0"/>
        <v>0</v>
      </c>
    </row>
    <row r="28" spans="1:7" x14ac:dyDescent="0.25">
      <c r="A28" s="295"/>
      <c r="B28" s="296"/>
      <c r="C28" s="296"/>
      <c r="D28" s="297"/>
      <c r="E28" s="2"/>
      <c r="F28" s="41"/>
      <c r="G28" s="2">
        <f t="shared" si="0"/>
        <v>0</v>
      </c>
    </row>
    <row r="29" spans="1:7" x14ac:dyDescent="0.25">
      <c r="A29" s="295"/>
      <c r="B29" s="296"/>
      <c r="C29" s="296"/>
      <c r="D29" s="297"/>
      <c r="E29" s="2"/>
      <c r="F29" s="41"/>
      <c r="G29" s="2">
        <f t="shared" si="0"/>
        <v>0</v>
      </c>
    </row>
    <row r="30" spans="1:7" x14ac:dyDescent="0.25">
      <c r="A30" s="295"/>
      <c r="B30" s="296"/>
      <c r="C30" s="296"/>
      <c r="D30" s="297"/>
      <c r="E30" s="2"/>
      <c r="F30" s="41"/>
      <c r="G30" s="2">
        <f t="shared" si="0"/>
        <v>0</v>
      </c>
    </row>
    <row r="31" spans="1:7" x14ac:dyDescent="0.25">
      <c r="A31" s="295"/>
      <c r="B31" s="296"/>
      <c r="C31" s="296"/>
      <c r="D31" s="297"/>
      <c r="E31" s="2"/>
      <c r="F31" s="41"/>
      <c r="G31" s="2">
        <f t="shared" si="0"/>
        <v>0</v>
      </c>
    </row>
    <row r="32" spans="1:7" x14ac:dyDescent="0.25">
      <c r="A32" s="295"/>
      <c r="B32" s="296"/>
      <c r="C32" s="296"/>
      <c r="D32" s="297"/>
      <c r="E32" s="2"/>
      <c r="F32" s="41"/>
      <c r="G32" s="2">
        <f t="shared" si="0"/>
        <v>0</v>
      </c>
    </row>
    <row r="33" spans="1:14" x14ac:dyDescent="0.25">
      <c r="A33" s="295"/>
      <c r="B33" s="296"/>
      <c r="C33" s="296"/>
      <c r="D33" s="297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14">
    <mergeCell ref="A1:G2"/>
    <mergeCell ref="A3:D3"/>
    <mergeCell ref="A23:D23"/>
    <mergeCell ref="A24:D24"/>
    <mergeCell ref="A25:D25"/>
    <mergeCell ref="A33:D33"/>
    <mergeCell ref="A37:F37"/>
    <mergeCell ref="A26:D26"/>
    <mergeCell ref="A27:D27"/>
    <mergeCell ref="A28:D28"/>
    <mergeCell ref="A29:D29"/>
    <mergeCell ref="A30:D30"/>
    <mergeCell ref="A31:D31"/>
    <mergeCell ref="A32:D3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4"/>
    </sheetView>
  </sheetViews>
  <sheetFormatPr baseColWidth="10" defaultRowHeight="15" x14ac:dyDescent="0.25"/>
  <cols>
    <col min="6" max="7" width="11.42578125" style="1"/>
  </cols>
  <sheetData>
    <row r="1" spans="1:7" x14ac:dyDescent="0.25">
      <c r="A1" s="270" t="s">
        <v>231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7" t="s">
        <v>2</v>
      </c>
      <c r="F3" s="123" t="s">
        <v>3</v>
      </c>
      <c r="G3" s="62" t="s">
        <v>4</v>
      </c>
    </row>
    <row r="4" spans="1:7" x14ac:dyDescent="0.25">
      <c r="A4" s="274" t="s">
        <v>342</v>
      </c>
      <c r="B4" s="274"/>
      <c r="C4" s="274"/>
      <c r="D4" s="275"/>
      <c r="E4" s="38" t="s">
        <v>341</v>
      </c>
      <c r="F4" s="37">
        <v>13</v>
      </c>
      <c r="G4" s="41">
        <f>SUM(F4)</f>
        <v>13</v>
      </c>
    </row>
    <row r="5" spans="1:7" x14ac:dyDescent="0.25">
      <c r="A5" s="191"/>
      <c r="B5" s="191"/>
      <c r="C5" s="191"/>
      <c r="D5" s="192"/>
      <c r="E5" s="2"/>
      <c r="F5" s="41">
        <v>0</v>
      </c>
      <c r="G5" s="41">
        <f t="shared" ref="G5:G35" si="0">SUM(G4,F5)</f>
        <v>13</v>
      </c>
    </row>
    <row r="6" spans="1:7" x14ac:dyDescent="0.25">
      <c r="A6" s="12"/>
      <c r="B6" s="13"/>
      <c r="C6" s="13"/>
      <c r="D6" s="8"/>
      <c r="E6" s="2"/>
      <c r="F6" s="41">
        <v>0</v>
      </c>
      <c r="G6" s="41">
        <f t="shared" si="0"/>
        <v>13</v>
      </c>
    </row>
    <row r="7" spans="1:7" x14ac:dyDescent="0.25">
      <c r="A7" s="12"/>
      <c r="B7" s="13"/>
      <c r="C7" s="13"/>
      <c r="D7" s="8"/>
      <c r="E7" s="2"/>
      <c r="F7" s="41">
        <v>0</v>
      </c>
      <c r="G7" s="41">
        <f t="shared" si="0"/>
        <v>13</v>
      </c>
    </row>
    <row r="8" spans="1:7" x14ac:dyDescent="0.25">
      <c r="A8" s="12"/>
      <c r="B8" s="13"/>
      <c r="C8" s="13"/>
      <c r="D8" s="8"/>
      <c r="E8" s="2"/>
      <c r="F8" s="41">
        <v>0</v>
      </c>
      <c r="G8" s="41">
        <f t="shared" si="0"/>
        <v>13</v>
      </c>
    </row>
    <row r="9" spans="1:7" x14ac:dyDescent="0.25">
      <c r="A9" s="12"/>
      <c r="B9" s="13"/>
      <c r="C9" s="13"/>
      <c r="D9" s="8"/>
      <c r="E9" s="2"/>
      <c r="F9" s="41">
        <v>0</v>
      </c>
      <c r="G9" s="41">
        <f t="shared" si="0"/>
        <v>13</v>
      </c>
    </row>
    <row r="10" spans="1:7" x14ac:dyDescent="0.25">
      <c r="A10" s="12"/>
      <c r="B10" s="13"/>
      <c r="C10" s="13"/>
      <c r="D10" s="8"/>
      <c r="E10" s="2"/>
      <c r="F10" s="41"/>
      <c r="G10" s="41">
        <f t="shared" si="0"/>
        <v>13</v>
      </c>
    </row>
    <row r="11" spans="1:7" x14ac:dyDescent="0.25">
      <c r="A11" s="12"/>
      <c r="B11" s="13"/>
      <c r="C11" s="13"/>
      <c r="D11" s="8"/>
      <c r="E11" s="2"/>
      <c r="F11" s="41"/>
      <c r="G11" s="41">
        <f t="shared" si="0"/>
        <v>13</v>
      </c>
    </row>
    <row r="12" spans="1:7" x14ac:dyDescent="0.25">
      <c r="A12" s="12"/>
      <c r="B12" s="13"/>
      <c r="C12" s="13"/>
      <c r="D12" s="8"/>
      <c r="E12" s="2"/>
      <c r="F12" s="41"/>
      <c r="G12" s="41">
        <f t="shared" si="0"/>
        <v>13</v>
      </c>
    </row>
    <row r="13" spans="1:7" x14ac:dyDescent="0.25">
      <c r="A13" s="12"/>
      <c r="B13" s="13"/>
      <c r="C13" s="13"/>
      <c r="D13" s="8"/>
      <c r="E13" s="2"/>
      <c r="F13" s="41"/>
      <c r="G13" s="41">
        <f t="shared" si="0"/>
        <v>13</v>
      </c>
    </row>
    <row r="14" spans="1:7" x14ac:dyDescent="0.25">
      <c r="A14" s="295"/>
      <c r="B14" s="296"/>
      <c r="C14" s="296"/>
      <c r="D14" s="297"/>
      <c r="E14" s="2"/>
      <c r="F14" s="41"/>
      <c r="G14" s="41">
        <f t="shared" si="0"/>
        <v>13</v>
      </c>
    </row>
    <row r="15" spans="1:7" x14ac:dyDescent="0.25">
      <c r="A15" s="295"/>
      <c r="B15" s="296"/>
      <c r="C15" s="296"/>
      <c r="D15" s="297"/>
      <c r="E15" s="2"/>
      <c r="F15" s="41"/>
      <c r="G15" s="41">
        <f t="shared" si="0"/>
        <v>13</v>
      </c>
    </row>
    <row r="16" spans="1:7" x14ac:dyDescent="0.25">
      <c r="A16" s="295"/>
      <c r="B16" s="296"/>
      <c r="C16" s="296"/>
      <c r="D16" s="297"/>
      <c r="E16" s="2"/>
      <c r="F16" s="41"/>
      <c r="G16" s="41">
        <f t="shared" si="0"/>
        <v>13</v>
      </c>
    </row>
    <row r="17" spans="1:7" x14ac:dyDescent="0.25">
      <c r="A17" s="295"/>
      <c r="B17" s="296"/>
      <c r="C17" s="296"/>
      <c r="D17" s="297"/>
      <c r="E17" s="2"/>
      <c r="F17" s="41"/>
      <c r="G17" s="41">
        <f t="shared" si="0"/>
        <v>13</v>
      </c>
    </row>
    <row r="18" spans="1:7" x14ac:dyDescent="0.25">
      <c r="A18" s="295"/>
      <c r="B18" s="296"/>
      <c r="C18" s="296"/>
      <c r="D18" s="297"/>
      <c r="E18" s="2"/>
      <c r="F18" s="41"/>
      <c r="G18" s="41">
        <f t="shared" si="0"/>
        <v>13</v>
      </c>
    </row>
    <row r="19" spans="1:7" x14ac:dyDescent="0.25">
      <c r="A19" s="295"/>
      <c r="B19" s="296"/>
      <c r="C19" s="296"/>
      <c r="D19" s="297"/>
      <c r="E19" s="2"/>
      <c r="F19" s="41"/>
      <c r="G19" s="41">
        <f t="shared" si="0"/>
        <v>13</v>
      </c>
    </row>
    <row r="20" spans="1:7" x14ac:dyDescent="0.25">
      <c r="A20" s="295"/>
      <c r="B20" s="296"/>
      <c r="C20" s="296"/>
      <c r="D20" s="297"/>
      <c r="E20" s="2"/>
      <c r="F20" s="41"/>
      <c r="G20" s="41">
        <f t="shared" si="0"/>
        <v>13</v>
      </c>
    </row>
    <row r="21" spans="1:7" x14ac:dyDescent="0.25">
      <c r="A21" s="295"/>
      <c r="B21" s="296"/>
      <c r="C21" s="296"/>
      <c r="D21" s="297"/>
      <c r="E21" s="2"/>
      <c r="F21" s="41"/>
      <c r="G21" s="41">
        <f t="shared" si="0"/>
        <v>13</v>
      </c>
    </row>
    <row r="22" spans="1:7" x14ac:dyDescent="0.25">
      <c r="A22" s="295"/>
      <c r="B22" s="296"/>
      <c r="C22" s="296"/>
      <c r="D22" s="297"/>
      <c r="E22" s="2"/>
      <c r="F22" s="41"/>
      <c r="G22" s="41">
        <f t="shared" si="0"/>
        <v>13</v>
      </c>
    </row>
    <row r="23" spans="1:7" x14ac:dyDescent="0.25">
      <c r="A23" s="295"/>
      <c r="B23" s="296"/>
      <c r="C23" s="296"/>
      <c r="D23" s="297"/>
      <c r="E23" s="2"/>
      <c r="F23" s="41"/>
      <c r="G23" s="41">
        <f t="shared" si="0"/>
        <v>13</v>
      </c>
    </row>
    <row r="24" spans="1:7" x14ac:dyDescent="0.25">
      <c r="A24" s="295"/>
      <c r="B24" s="296"/>
      <c r="C24" s="296"/>
      <c r="D24" s="297"/>
      <c r="E24" s="2"/>
      <c r="F24" s="41"/>
      <c r="G24" s="41">
        <f t="shared" si="0"/>
        <v>13</v>
      </c>
    </row>
    <row r="25" spans="1:7" x14ac:dyDescent="0.25">
      <c r="A25" s="295"/>
      <c r="B25" s="296"/>
      <c r="C25" s="296"/>
      <c r="D25" s="297"/>
      <c r="E25" s="2"/>
      <c r="F25" s="41"/>
      <c r="G25" s="41">
        <f t="shared" si="0"/>
        <v>13</v>
      </c>
    </row>
    <row r="26" spans="1:7" x14ac:dyDescent="0.25">
      <c r="A26" s="295"/>
      <c r="B26" s="296"/>
      <c r="C26" s="296"/>
      <c r="D26" s="297"/>
      <c r="E26" s="2"/>
      <c r="F26" s="41"/>
      <c r="G26" s="41">
        <f t="shared" si="0"/>
        <v>13</v>
      </c>
    </row>
    <row r="27" spans="1:7" x14ac:dyDescent="0.25">
      <c r="A27" s="295"/>
      <c r="B27" s="296"/>
      <c r="C27" s="296"/>
      <c r="D27" s="297"/>
      <c r="E27" s="2"/>
      <c r="F27" s="41"/>
      <c r="G27" s="41">
        <f t="shared" si="0"/>
        <v>13</v>
      </c>
    </row>
    <row r="28" spans="1:7" x14ac:dyDescent="0.25">
      <c r="A28" s="295"/>
      <c r="B28" s="296"/>
      <c r="C28" s="296"/>
      <c r="D28" s="297"/>
      <c r="E28" s="2"/>
      <c r="F28" s="41"/>
      <c r="G28" s="41">
        <f t="shared" si="0"/>
        <v>13</v>
      </c>
    </row>
    <row r="29" spans="1:7" x14ac:dyDescent="0.25">
      <c r="A29" s="295"/>
      <c r="B29" s="296"/>
      <c r="C29" s="296"/>
      <c r="D29" s="297"/>
      <c r="E29" s="2"/>
      <c r="F29" s="41"/>
      <c r="G29" s="41">
        <f t="shared" si="0"/>
        <v>13</v>
      </c>
    </row>
    <row r="30" spans="1:7" x14ac:dyDescent="0.25">
      <c r="A30" s="295"/>
      <c r="B30" s="296"/>
      <c r="C30" s="296"/>
      <c r="D30" s="297"/>
      <c r="E30" s="2"/>
      <c r="F30" s="41"/>
      <c r="G30" s="41">
        <f t="shared" si="0"/>
        <v>13</v>
      </c>
    </row>
    <row r="31" spans="1:7" x14ac:dyDescent="0.25">
      <c r="A31" s="295"/>
      <c r="B31" s="296"/>
      <c r="C31" s="296"/>
      <c r="D31" s="297"/>
      <c r="E31" s="2"/>
      <c r="F31" s="41"/>
      <c r="G31" s="41">
        <f t="shared" si="0"/>
        <v>13</v>
      </c>
    </row>
    <row r="32" spans="1:7" x14ac:dyDescent="0.25">
      <c r="A32" s="295"/>
      <c r="B32" s="296"/>
      <c r="C32" s="296"/>
      <c r="D32" s="297"/>
      <c r="E32" s="2"/>
      <c r="F32" s="41"/>
      <c r="G32" s="41">
        <f t="shared" si="0"/>
        <v>13</v>
      </c>
    </row>
    <row r="33" spans="1:14" x14ac:dyDescent="0.25">
      <c r="A33" s="295"/>
      <c r="B33" s="296"/>
      <c r="C33" s="296"/>
      <c r="D33" s="297"/>
      <c r="E33" s="2"/>
      <c r="F33" s="41"/>
      <c r="G33" s="41">
        <f t="shared" si="0"/>
        <v>13</v>
      </c>
    </row>
    <row r="34" spans="1:14" x14ac:dyDescent="0.25">
      <c r="A34" s="9"/>
      <c r="B34" s="10"/>
      <c r="C34" s="10"/>
      <c r="D34" s="10"/>
      <c r="E34" s="2"/>
      <c r="F34" s="41"/>
      <c r="G34" s="41">
        <f t="shared" si="0"/>
        <v>13</v>
      </c>
    </row>
    <row r="35" spans="1:14" x14ac:dyDescent="0.25">
      <c r="A35" s="9"/>
      <c r="B35" s="10"/>
      <c r="C35" s="10"/>
      <c r="D35" s="11"/>
      <c r="E35" s="2"/>
      <c r="F35" s="41"/>
      <c r="G35" s="41">
        <f t="shared" si="0"/>
        <v>13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13</v>
      </c>
      <c r="I37" s="29">
        <f>LARGE(F4:F34,1)</f>
        <v>13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33"/>
    </row>
  </sheetData>
  <mergeCells count="24">
    <mergeCell ref="A33:D33"/>
    <mergeCell ref="A37:F37"/>
    <mergeCell ref="A27:D27"/>
    <mergeCell ref="A28:D28"/>
    <mergeCell ref="A29:D29"/>
    <mergeCell ref="A30:D30"/>
    <mergeCell ref="A31:D31"/>
    <mergeCell ref="A32:D32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1:G2"/>
    <mergeCell ref="A3:D3"/>
    <mergeCell ref="A14:D14"/>
    <mergeCell ref="A15:D15"/>
    <mergeCell ref="A16:D16"/>
    <mergeCell ref="A4:D4"/>
  </mergeCells>
  <hyperlinks>
    <hyperlink ref="A4" r:id="rId1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A7" sqref="A7:D7"/>
    </sheetView>
  </sheetViews>
  <sheetFormatPr baseColWidth="10" defaultRowHeight="15" x14ac:dyDescent="0.25"/>
  <cols>
    <col min="6" max="7" width="11.42578125" style="1"/>
  </cols>
  <sheetData>
    <row r="1" spans="1:14" ht="15" customHeight="1" x14ac:dyDescent="0.25">
      <c r="A1" s="270" t="s">
        <v>108</v>
      </c>
      <c r="B1" s="270"/>
      <c r="C1" s="270"/>
      <c r="D1" s="270"/>
      <c r="E1" s="270"/>
      <c r="F1" s="270"/>
      <c r="G1" s="270"/>
    </row>
    <row r="2" spans="1:14" ht="15" customHeight="1" x14ac:dyDescent="0.25">
      <c r="A2" s="270"/>
      <c r="B2" s="270"/>
      <c r="C2" s="270"/>
      <c r="D2" s="270"/>
      <c r="E2" s="270"/>
      <c r="F2" s="270"/>
      <c r="G2" s="270"/>
    </row>
    <row r="3" spans="1:14" x14ac:dyDescent="0.25">
      <c r="A3" s="283" t="s">
        <v>1</v>
      </c>
      <c r="B3" s="283"/>
      <c r="C3" s="283"/>
      <c r="D3" s="283"/>
      <c r="E3" s="28" t="s">
        <v>2</v>
      </c>
      <c r="F3" s="174" t="s">
        <v>3</v>
      </c>
      <c r="G3" s="62" t="s">
        <v>4</v>
      </c>
    </row>
    <row r="4" spans="1:14" x14ac:dyDescent="0.25">
      <c r="A4" s="279" t="s">
        <v>313</v>
      </c>
      <c r="B4" s="279"/>
      <c r="C4" s="279"/>
      <c r="D4" s="280"/>
      <c r="E4" s="38" t="s">
        <v>310</v>
      </c>
      <c r="F4" s="37">
        <v>20</v>
      </c>
      <c r="G4" s="41">
        <f t="shared" ref="G4" si="0">SUM(F4)</f>
        <v>20</v>
      </c>
    </row>
    <row r="5" spans="1:14" x14ac:dyDescent="0.25">
      <c r="A5" s="287" t="s">
        <v>344</v>
      </c>
      <c r="B5" s="287"/>
      <c r="C5" s="287"/>
      <c r="D5" s="288"/>
      <c r="E5" s="38" t="s">
        <v>341</v>
      </c>
      <c r="F5" s="37">
        <v>35.5</v>
      </c>
      <c r="G5" s="41">
        <f t="shared" ref="G5:G35" si="1">SUM(G4,F5)</f>
        <v>55.5</v>
      </c>
    </row>
    <row r="6" spans="1:14" x14ac:dyDescent="0.25">
      <c r="A6" s="274" t="s">
        <v>361</v>
      </c>
      <c r="B6" s="274"/>
      <c r="C6" s="274"/>
      <c r="D6" s="275"/>
      <c r="E6" s="2" t="s">
        <v>355</v>
      </c>
      <c r="F6" s="41">
        <v>27</v>
      </c>
      <c r="G6" s="41">
        <f t="shared" si="1"/>
        <v>82.5</v>
      </c>
    </row>
    <row r="7" spans="1:14" x14ac:dyDescent="0.25">
      <c r="A7" s="274" t="s">
        <v>366</v>
      </c>
      <c r="B7" s="274"/>
      <c r="C7" s="274"/>
      <c r="D7" s="275"/>
      <c r="E7" s="38" t="s">
        <v>367</v>
      </c>
      <c r="F7" s="37">
        <v>53.5</v>
      </c>
      <c r="G7" s="41">
        <f t="shared" si="1"/>
        <v>136</v>
      </c>
    </row>
    <row r="8" spans="1:14" x14ac:dyDescent="0.25">
      <c r="A8" s="56"/>
      <c r="B8" s="56"/>
      <c r="C8" s="56"/>
      <c r="D8" s="57"/>
      <c r="E8" s="2"/>
      <c r="F8" s="41">
        <v>0</v>
      </c>
      <c r="G8" s="41">
        <f t="shared" si="1"/>
        <v>136</v>
      </c>
    </row>
    <row r="9" spans="1:14" x14ac:dyDescent="0.25">
      <c r="A9" s="56"/>
      <c r="B9" s="56"/>
      <c r="C9" s="56"/>
      <c r="D9" s="57"/>
      <c r="E9" s="2"/>
      <c r="F9" s="41">
        <v>0</v>
      </c>
      <c r="G9" s="41">
        <f t="shared" si="1"/>
        <v>136</v>
      </c>
    </row>
    <row r="10" spans="1:14" x14ac:dyDescent="0.25">
      <c r="A10" s="191"/>
      <c r="B10" s="191"/>
      <c r="C10" s="191"/>
      <c r="D10" s="192"/>
      <c r="E10" s="38"/>
      <c r="F10" s="41"/>
      <c r="G10" s="41">
        <f t="shared" si="1"/>
        <v>136</v>
      </c>
    </row>
    <row r="11" spans="1:14" x14ac:dyDescent="0.25">
      <c r="A11" s="191"/>
      <c r="B11" s="191"/>
      <c r="C11" s="191"/>
      <c r="D11" s="192"/>
      <c r="E11" s="2"/>
      <c r="F11" s="41"/>
      <c r="G11" s="41">
        <f t="shared" si="1"/>
        <v>136</v>
      </c>
    </row>
    <row r="12" spans="1:14" x14ac:dyDescent="0.25">
      <c r="A12" s="191"/>
      <c r="B12" s="191"/>
      <c r="C12" s="191"/>
      <c r="D12" s="192"/>
      <c r="E12" s="2"/>
      <c r="F12" s="41"/>
      <c r="G12" s="41">
        <f t="shared" si="1"/>
        <v>136</v>
      </c>
    </row>
    <row r="13" spans="1:14" x14ac:dyDescent="0.25">
      <c r="A13" s="191"/>
      <c r="B13" s="191"/>
      <c r="C13" s="191"/>
      <c r="D13" s="192"/>
      <c r="E13" s="2"/>
      <c r="F13" s="41"/>
      <c r="G13" s="41">
        <f t="shared" si="1"/>
        <v>136</v>
      </c>
      <c r="H13" s="125"/>
      <c r="I13" s="130"/>
      <c r="J13" s="125"/>
    </row>
    <row r="14" spans="1:14" x14ac:dyDescent="0.25">
      <c r="A14" s="213"/>
      <c r="B14" s="213"/>
      <c r="C14" s="213"/>
      <c r="D14" s="214"/>
      <c r="E14" s="2"/>
      <c r="F14" s="41"/>
      <c r="G14" s="41">
        <f t="shared" si="1"/>
        <v>136</v>
      </c>
      <c r="J14" s="125"/>
      <c r="K14" s="130"/>
      <c r="L14" s="125"/>
      <c r="M14" s="125"/>
      <c r="N14" s="125"/>
    </row>
    <row r="15" spans="1:14" x14ac:dyDescent="0.25">
      <c r="A15" s="130"/>
      <c r="B15" s="130"/>
      <c r="C15" s="130"/>
      <c r="D15" s="215"/>
      <c r="E15" s="2"/>
      <c r="F15" s="41"/>
      <c r="G15" s="41">
        <f t="shared" si="1"/>
        <v>136</v>
      </c>
      <c r="J15" s="125"/>
      <c r="K15" s="130"/>
      <c r="L15" s="125"/>
      <c r="M15" s="125"/>
      <c r="N15" s="125"/>
    </row>
    <row r="16" spans="1:14" x14ac:dyDescent="0.25">
      <c r="A16" s="216"/>
      <c r="B16" s="216"/>
      <c r="C16" s="216"/>
      <c r="D16" s="217"/>
      <c r="E16" s="2"/>
      <c r="F16" s="41"/>
      <c r="G16" s="41">
        <f t="shared" si="1"/>
        <v>136</v>
      </c>
      <c r="J16" s="125"/>
      <c r="K16" s="130"/>
      <c r="L16" s="125"/>
    </row>
    <row r="17" spans="1:7" x14ac:dyDescent="0.25">
      <c r="A17" s="12"/>
      <c r="B17" s="13"/>
      <c r="C17" s="13"/>
      <c r="D17" s="8"/>
      <c r="E17" s="2"/>
      <c r="F17" s="41"/>
      <c r="G17" s="41">
        <f t="shared" si="1"/>
        <v>136</v>
      </c>
    </row>
    <row r="18" spans="1:7" x14ac:dyDescent="0.25">
      <c r="A18" s="12"/>
      <c r="B18" s="13"/>
      <c r="C18" s="13"/>
      <c r="D18" s="8"/>
      <c r="E18" s="2"/>
      <c r="F18" s="41"/>
      <c r="G18" s="41">
        <f t="shared" si="1"/>
        <v>136</v>
      </c>
    </row>
    <row r="19" spans="1:7" x14ac:dyDescent="0.25">
      <c r="A19" s="12"/>
      <c r="B19" s="13"/>
      <c r="C19" s="13"/>
      <c r="D19" s="8"/>
      <c r="E19" s="2"/>
      <c r="F19" s="41"/>
      <c r="G19" s="41">
        <f t="shared" si="1"/>
        <v>136</v>
      </c>
    </row>
    <row r="20" spans="1:7" x14ac:dyDescent="0.25">
      <c r="A20" s="12"/>
      <c r="B20" s="13"/>
      <c r="C20" s="13"/>
      <c r="D20" s="8"/>
      <c r="E20" s="2"/>
      <c r="F20" s="41"/>
      <c r="G20" s="41">
        <f t="shared" si="1"/>
        <v>136</v>
      </c>
    </row>
    <row r="21" spans="1:7" x14ac:dyDescent="0.25">
      <c r="A21" s="12"/>
      <c r="B21" s="13"/>
      <c r="C21" s="13"/>
      <c r="D21" s="8"/>
      <c r="E21" s="2"/>
      <c r="F21" s="41"/>
      <c r="G21" s="41">
        <f t="shared" si="1"/>
        <v>136</v>
      </c>
    </row>
    <row r="22" spans="1:7" x14ac:dyDescent="0.25">
      <c r="A22" s="12"/>
      <c r="B22" s="13"/>
      <c r="C22" s="13"/>
      <c r="D22" s="8"/>
      <c r="E22" s="2"/>
      <c r="F22" s="41"/>
      <c r="G22" s="41">
        <f t="shared" si="1"/>
        <v>136</v>
      </c>
    </row>
    <row r="23" spans="1:7" x14ac:dyDescent="0.25">
      <c r="A23" s="12"/>
      <c r="B23" s="13"/>
      <c r="C23" s="13"/>
      <c r="D23" s="8"/>
      <c r="E23" s="2"/>
      <c r="F23" s="41"/>
      <c r="G23" s="41">
        <f t="shared" si="1"/>
        <v>136</v>
      </c>
    </row>
    <row r="24" spans="1:7" x14ac:dyDescent="0.25">
      <c r="A24" s="12"/>
      <c r="B24" s="13"/>
      <c r="C24" s="13"/>
      <c r="D24" s="8"/>
      <c r="E24" s="2"/>
      <c r="F24" s="41"/>
      <c r="G24" s="41">
        <f t="shared" si="1"/>
        <v>136</v>
      </c>
    </row>
    <row r="25" spans="1:7" x14ac:dyDescent="0.25">
      <c r="A25" s="12"/>
      <c r="B25" s="13"/>
      <c r="C25" s="13"/>
      <c r="D25" s="8"/>
      <c r="E25" s="2"/>
      <c r="F25" s="41"/>
      <c r="G25" s="41">
        <f t="shared" si="1"/>
        <v>136</v>
      </c>
    </row>
    <row r="26" spans="1:7" x14ac:dyDescent="0.25">
      <c r="A26" s="12"/>
      <c r="B26" s="13"/>
      <c r="C26" s="13"/>
      <c r="D26" s="8"/>
      <c r="E26" s="2"/>
      <c r="F26" s="41"/>
      <c r="G26" s="41">
        <f t="shared" si="1"/>
        <v>136</v>
      </c>
    </row>
    <row r="27" spans="1:7" x14ac:dyDescent="0.25">
      <c r="A27" s="12"/>
      <c r="B27" s="13"/>
      <c r="C27" s="13"/>
      <c r="D27" s="8"/>
      <c r="E27" s="2"/>
      <c r="F27" s="41"/>
      <c r="G27" s="41">
        <f t="shared" si="1"/>
        <v>136</v>
      </c>
    </row>
    <row r="28" spans="1:7" x14ac:dyDescent="0.25">
      <c r="A28" s="295"/>
      <c r="B28" s="296"/>
      <c r="C28" s="296"/>
      <c r="D28" s="297"/>
      <c r="E28" s="2"/>
      <c r="F28" s="41"/>
      <c r="G28" s="41">
        <f t="shared" si="1"/>
        <v>136</v>
      </c>
    </row>
    <row r="29" spans="1:7" x14ac:dyDescent="0.25">
      <c r="A29" s="295"/>
      <c r="B29" s="296"/>
      <c r="C29" s="296"/>
      <c r="D29" s="297"/>
      <c r="E29" s="2"/>
      <c r="F29" s="41"/>
      <c r="G29" s="41">
        <f t="shared" si="1"/>
        <v>136</v>
      </c>
    </row>
    <row r="30" spans="1:7" x14ac:dyDescent="0.25">
      <c r="A30" s="9"/>
      <c r="B30" s="10"/>
      <c r="C30" s="10"/>
      <c r="D30" s="10"/>
      <c r="E30" s="2"/>
      <c r="F30" s="41"/>
      <c r="G30" s="41">
        <f t="shared" si="1"/>
        <v>136</v>
      </c>
    </row>
    <row r="31" spans="1:7" s="51" customFormat="1" x14ac:dyDescent="0.25">
      <c r="A31" s="9"/>
      <c r="B31" s="66"/>
      <c r="C31" s="66"/>
      <c r="D31" s="66"/>
      <c r="E31" s="2"/>
      <c r="F31" s="41"/>
      <c r="G31" s="41">
        <f t="shared" si="1"/>
        <v>136</v>
      </c>
    </row>
    <row r="32" spans="1:7" s="51" customFormat="1" x14ac:dyDescent="0.25">
      <c r="A32" s="9"/>
      <c r="B32" s="66"/>
      <c r="C32" s="66"/>
      <c r="D32" s="66"/>
      <c r="E32" s="2"/>
      <c r="F32" s="41"/>
      <c r="G32" s="41">
        <f t="shared" si="1"/>
        <v>136</v>
      </c>
    </row>
    <row r="33" spans="1:15" s="51" customFormat="1" x14ac:dyDescent="0.25">
      <c r="A33" s="9"/>
      <c r="B33" s="66"/>
      <c r="C33" s="66"/>
      <c r="D33" s="66"/>
      <c r="E33" s="2"/>
      <c r="F33" s="41"/>
      <c r="G33" s="41">
        <f t="shared" si="1"/>
        <v>136</v>
      </c>
    </row>
    <row r="34" spans="1:15" s="51" customFormat="1" x14ac:dyDescent="0.25">
      <c r="A34" s="9"/>
      <c r="B34" s="66"/>
      <c r="C34" s="66"/>
      <c r="D34" s="66"/>
      <c r="E34" s="2"/>
      <c r="F34" s="41"/>
      <c r="G34" s="41">
        <f t="shared" si="1"/>
        <v>136</v>
      </c>
    </row>
    <row r="35" spans="1:15" x14ac:dyDescent="0.25">
      <c r="A35" s="9"/>
      <c r="B35" s="10"/>
      <c r="C35" s="10"/>
      <c r="D35" s="11"/>
      <c r="E35" s="2"/>
      <c r="F35" s="41"/>
      <c r="G35" s="41">
        <f t="shared" si="1"/>
        <v>136</v>
      </c>
    </row>
    <row r="37" spans="1:15" ht="21" x14ac:dyDescent="0.25">
      <c r="A37" s="276" t="s">
        <v>162</v>
      </c>
      <c r="B37" s="277"/>
      <c r="C37" s="277"/>
      <c r="D37" s="277"/>
      <c r="E37" s="277"/>
      <c r="F37" s="278"/>
      <c r="G37" s="19">
        <f>SUM(I38:N38)</f>
        <v>136</v>
      </c>
    </row>
    <row r="38" spans="1:15" x14ac:dyDescent="0.25">
      <c r="I38" s="29">
        <f>LARGE(F4:F30,1)</f>
        <v>53.5</v>
      </c>
      <c r="J38" s="29">
        <f>LARGE(F4:F30,2)</f>
        <v>35.5</v>
      </c>
      <c r="K38" s="29">
        <f>LARGE(F4:F35,3)</f>
        <v>27</v>
      </c>
      <c r="L38" s="29">
        <f>LARGE(F4:F35,4)</f>
        <v>20</v>
      </c>
      <c r="M38" s="29">
        <f>LARGE(F4:F35,5)</f>
        <v>0</v>
      </c>
      <c r="N38" s="29"/>
      <c r="O38" s="33"/>
    </row>
  </sheetData>
  <mergeCells count="9">
    <mergeCell ref="A4:D4"/>
    <mergeCell ref="A1:G2"/>
    <mergeCell ref="A3:D3"/>
    <mergeCell ref="A29:D29"/>
    <mergeCell ref="A37:F37"/>
    <mergeCell ref="A28:D28"/>
    <mergeCell ref="A5:D5"/>
    <mergeCell ref="A6:D6"/>
    <mergeCell ref="A7:D7"/>
  </mergeCells>
  <hyperlinks>
    <hyperlink ref="A4" r:id="rId1" tooltip="UCF Challenge" display="http://www.wagr.com/en/Women Events/Event detail.aspx?event=6567&amp;ismens=False"/>
    <hyperlink ref="A5" r:id="rId2" tooltip="JMU Eagle Landing Invite" display="http://www.wagr.com/en/Women Events/Event detail.aspx?event=6662&amp;ismens=False"/>
    <hyperlink ref="A6" r:id="rId3" tooltip="UALR Golf Classic" display="http://www.wagr.com/en/Women Events/Event detail.aspx?event=6697&amp;ismens=False"/>
    <hyperlink ref="A7" r:id="rId4" tooltip="John Kirk-Panther Intercollegiate" display="http://www.wagr.com/en/Women Events/Event detail.aspx?event=6719&amp;ismens=False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5"/>
    </sheetView>
  </sheetViews>
  <sheetFormatPr baseColWidth="10" defaultRowHeight="15" x14ac:dyDescent="0.25"/>
  <sheetData>
    <row r="1" spans="1:7" x14ac:dyDescent="0.25">
      <c r="A1" s="270" t="s">
        <v>107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8" t="s">
        <v>2</v>
      </c>
      <c r="F3" s="28" t="s">
        <v>3</v>
      </c>
      <c r="G3" s="5" t="s">
        <v>4</v>
      </c>
    </row>
    <row r="4" spans="1:7" x14ac:dyDescent="0.25">
      <c r="A4" s="187"/>
      <c r="B4" s="187"/>
      <c r="C4" s="187"/>
      <c r="D4" s="188"/>
      <c r="E4" s="38"/>
      <c r="F4" s="78">
        <v>0</v>
      </c>
      <c r="G4" s="2">
        <f>SUM(F4)</f>
        <v>0</v>
      </c>
    </row>
    <row r="5" spans="1:7" x14ac:dyDescent="0.25">
      <c r="A5" s="189"/>
      <c r="B5" s="189"/>
      <c r="C5" s="189"/>
      <c r="D5" s="190"/>
      <c r="E5" s="38"/>
      <c r="F5" s="37">
        <v>0</v>
      </c>
      <c r="G5" s="2">
        <f t="shared" ref="G5:G8" si="0">SUM(G4,F5)</f>
        <v>0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 t="shared" si="0"/>
        <v>0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 t="shared" si="0"/>
        <v>0</v>
      </c>
    </row>
    <row r="8" spans="1:7" x14ac:dyDescent="0.25">
      <c r="A8" s="55"/>
      <c r="B8" s="56"/>
      <c r="C8" s="56"/>
      <c r="D8" s="57"/>
      <c r="E8" s="2"/>
      <c r="F8" s="41">
        <v>0</v>
      </c>
      <c r="G8" s="2">
        <f t="shared" si="0"/>
        <v>0</v>
      </c>
    </row>
    <row r="9" spans="1:7" x14ac:dyDescent="0.25">
      <c r="A9" s="55"/>
      <c r="B9" s="56"/>
      <c r="C9" s="56"/>
      <c r="D9" s="57"/>
      <c r="E9" s="38"/>
      <c r="F9" s="41">
        <v>0</v>
      </c>
      <c r="G9" s="2">
        <f t="shared" ref="G9:G35" si="1">SUM(G8,F9)</f>
        <v>0</v>
      </c>
    </row>
    <row r="10" spans="1:7" x14ac:dyDescent="0.25">
      <c r="A10" s="55"/>
      <c r="B10" s="56"/>
      <c r="C10" s="56"/>
      <c r="D10" s="57"/>
      <c r="E10" s="38"/>
      <c r="F10" s="37">
        <v>0</v>
      </c>
      <c r="G10" s="2">
        <f t="shared" si="1"/>
        <v>0</v>
      </c>
    </row>
    <row r="11" spans="1:7" x14ac:dyDescent="0.25">
      <c r="A11" s="52"/>
      <c r="B11" s="40"/>
      <c r="C11" s="52"/>
      <c r="D11" s="52"/>
      <c r="E11" s="48"/>
      <c r="F11" s="48"/>
      <c r="G11" s="2">
        <f t="shared" si="1"/>
        <v>0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1"/>
        <v>0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1"/>
        <v>0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1"/>
        <v>0</v>
      </c>
    </row>
    <row r="15" spans="1:7" x14ac:dyDescent="0.25">
      <c r="A15" s="295"/>
      <c r="B15" s="296"/>
      <c r="C15" s="296"/>
      <c r="D15" s="297"/>
      <c r="E15" s="2"/>
      <c r="F15" s="2"/>
      <c r="G15" s="2">
        <f t="shared" si="1"/>
        <v>0</v>
      </c>
    </row>
    <row r="16" spans="1:7" x14ac:dyDescent="0.25">
      <c r="A16" s="295"/>
      <c r="B16" s="296"/>
      <c r="C16" s="296"/>
      <c r="D16" s="297"/>
      <c r="E16" s="2"/>
      <c r="F16" s="2"/>
      <c r="G16" s="2">
        <f t="shared" si="1"/>
        <v>0</v>
      </c>
    </row>
    <row r="17" spans="1:7" x14ac:dyDescent="0.25">
      <c r="A17" s="295"/>
      <c r="B17" s="296"/>
      <c r="C17" s="296"/>
      <c r="D17" s="297"/>
      <c r="E17" s="2"/>
      <c r="F17" s="2"/>
      <c r="G17" s="2">
        <f t="shared" si="1"/>
        <v>0</v>
      </c>
    </row>
    <row r="18" spans="1:7" x14ac:dyDescent="0.25">
      <c r="A18" s="295"/>
      <c r="B18" s="296"/>
      <c r="C18" s="296"/>
      <c r="D18" s="297"/>
      <c r="E18" s="2"/>
      <c r="F18" s="2"/>
      <c r="G18" s="2">
        <f t="shared" si="1"/>
        <v>0</v>
      </c>
    </row>
    <row r="19" spans="1:7" x14ac:dyDescent="0.25">
      <c r="A19" s="295"/>
      <c r="B19" s="296"/>
      <c r="C19" s="296"/>
      <c r="D19" s="297"/>
      <c r="E19" s="2"/>
      <c r="F19" s="2"/>
      <c r="G19" s="2">
        <f t="shared" si="1"/>
        <v>0</v>
      </c>
    </row>
    <row r="20" spans="1:7" x14ac:dyDescent="0.25">
      <c r="A20" s="295"/>
      <c r="B20" s="296"/>
      <c r="C20" s="296"/>
      <c r="D20" s="297"/>
      <c r="E20" s="2"/>
      <c r="F20" s="2"/>
      <c r="G20" s="2">
        <f t="shared" si="1"/>
        <v>0</v>
      </c>
    </row>
    <row r="21" spans="1:7" x14ac:dyDescent="0.25">
      <c r="A21" s="295"/>
      <c r="B21" s="296"/>
      <c r="C21" s="296"/>
      <c r="D21" s="297"/>
      <c r="E21" s="2"/>
      <c r="F21" s="2"/>
      <c r="G21" s="2">
        <f t="shared" si="1"/>
        <v>0</v>
      </c>
    </row>
    <row r="22" spans="1:7" x14ac:dyDescent="0.25">
      <c r="A22" s="295"/>
      <c r="B22" s="296"/>
      <c r="C22" s="296"/>
      <c r="D22" s="297"/>
      <c r="E22" s="2"/>
      <c r="F22" s="2"/>
      <c r="G22" s="2">
        <f t="shared" si="1"/>
        <v>0</v>
      </c>
    </row>
    <row r="23" spans="1:7" x14ac:dyDescent="0.25">
      <c r="A23" s="295"/>
      <c r="B23" s="296"/>
      <c r="C23" s="296"/>
      <c r="D23" s="297"/>
      <c r="E23" s="2"/>
      <c r="F23" s="2"/>
      <c r="G23" s="2">
        <f t="shared" si="1"/>
        <v>0</v>
      </c>
    </row>
    <row r="24" spans="1:7" x14ac:dyDescent="0.25">
      <c r="A24" s="295"/>
      <c r="B24" s="296"/>
      <c r="C24" s="296"/>
      <c r="D24" s="297"/>
      <c r="E24" s="2"/>
      <c r="F24" s="2"/>
      <c r="G24" s="2">
        <f t="shared" si="1"/>
        <v>0</v>
      </c>
    </row>
    <row r="25" spans="1:7" x14ac:dyDescent="0.25">
      <c r="A25" s="295"/>
      <c r="B25" s="296"/>
      <c r="C25" s="296"/>
      <c r="D25" s="297"/>
      <c r="E25" s="2"/>
      <c r="F25" s="2"/>
      <c r="G25" s="2">
        <f t="shared" si="1"/>
        <v>0</v>
      </c>
    </row>
    <row r="26" spans="1:7" x14ac:dyDescent="0.25">
      <c r="A26" s="295"/>
      <c r="B26" s="296"/>
      <c r="C26" s="296"/>
      <c r="D26" s="297"/>
      <c r="E26" s="2"/>
      <c r="F26" s="2"/>
      <c r="G26" s="2">
        <f t="shared" si="1"/>
        <v>0</v>
      </c>
    </row>
    <row r="27" spans="1:7" x14ac:dyDescent="0.25">
      <c r="A27" s="295"/>
      <c r="B27" s="296"/>
      <c r="C27" s="296"/>
      <c r="D27" s="297"/>
      <c r="E27" s="2"/>
      <c r="F27" s="2"/>
      <c r="G27" s="2">
        <f t="shared" si="1"/>
        <v>0</v>
      </c>
    </row>
    <row r="28" spans="1:7" x14ac:dyDescent="0.25">
      <c r="A28" s="295"/>
      <c r="B28" s="296"/>
      <c r="C28" s="296"/>
      <c r="D28" s="297"/>
      <c r="E28" s="2"/>
      <c r="F28" s="2"/>
      <c r="G28" s="2">
        <f t="shared" si="1"/>
        <v>0</v>
      </c>
    </row>
    <row r="29" spans="1:7" x14ac:dyDescent="0.25">
      <c r="A29" s="295"/>
      <c r="B29" s="296"/>
      <c r="C29" s="296"/>
      <c r="D29" s="297"/>
      <c r="E29" s="2"/>
      <c r="F29" s="2"/>
      <c r="G29" s="2">
        <f t="shared" si="1"/>
        <v>0</v>
      </c>
    </row>
    <row r="30" spans="1:7" x14ac:dyDescent="0.25">
      <c r="A30" s="295"/>
      <c r="B30" s="296"/>
      <c r="C30" s="296"/>
      <c r="D30" s="297"/>
      <c r="E30" s="2"/>
      <c r="F30" s="2"/>
      <c r="G30" s="2">
        <f t="shared" si="1"/>
        <v>0</v>
      </c>
    </row>
    <row r="31" spans="1:7" x14ac:dyDescent="0.25">
      <c r="A31" s="295"/>
      <c r="B31" s="296"/>
      <c r="C31" s="296"/>
      <c r="D31" s="297"/>
      <c r="E31" s="2"/>
      <c r="F31" s="2"/>
      <c r="G31" s="2">
        <f t="shared" si="1"/>
        <v>0</v>
      </c>
    </row>
    <row r="32" spans="1:7" x14ac:dyDescent="0.25">
      <c r="A32" s="295"/>
      <c r="B32" s="296"/>
      <c r="C32" s="296"/>
      <c r="D32" s="297"/>
      <c r="E32" s="2"/>
      <c r="F32" s="2"/>
      <c r="G32" s="2">
        <f t="shared" si="1"/>
        <v>0</v>
      </c>
    </row>
    <row r="33" spans="1:14" x14ac:dyDescent="0.25">
      <c r="A33" s="295"/>
      <c r="B33" s="296"/>
      <c r="C33" s="296"/>
      <c r="D33" s="297"/>
      <c r="E33" s="2"/>
      <c r="F33" s="2"/>
      <c r="G33" s="2">
        <f t="shared" si="1"/>
        <v>0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1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1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SUM(I37:L37)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</row>
  </sheetData>
  <mergeCells count="22">
    <mergeCell ref="A1:G2"/>
    <mergeCell ref="A3:D3"/>
    <mergeCell ref="A16:D16"/>
    <mergeCell ref="A17:D17"/>
    <mergeCell ref="A25:D25"/>
    <mergeCell ref="A21:D21"/>
    <mergeCell ref="A22:D22"/>
    <mergeCell ref="A23:D23"/>
    <mergeCell ref="A24:D24"/>
    <mergeCell ref="A15:D15"/>
    <mergeCell ref="A18:D18"/>
    <mergeCell ref="A19:D19"/>
    <mergeCell ref="A20:D20"/>
    <mergeCell ref="A26:D26"/>
    <mergeCell ref="A37:F37"/>
    <mergeCell ref="A27:D27"/>
    <mergeCell ref="A28:D28"/>
    <mergeCell ref="A29:D29"/>
    <mergeCell ref="A30:D30"/>
    <mergeCell ref="A31:D31"/>
    <mergeCell ref="A32:D32"/>
    <mergeCell ref="A33:D33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5" sqref="A5:D5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70" t="s">
        <v>192</v>
      </c>
      <c r="B1" s="270"/>
      <c r="C1" s="270"/>
      <c r="D1" s="270"/>
      <c r="E1" s="270"/>
      <c r="F1" s="270"/>
      <c r="G1" s="270"/>
    </row>
    <row r="2" spans="1:13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28" t="s">
        <v>2</v>
      </c>
      <c r="F3" s="77" t="s">
        <v>3</v>
      </c>
      <c r="G3" s="5" t="s">
        <v>4</v>
      </c>
    </row>
    <row r="4" spans="1:13" x14ac:dyDescent="0.25">
      <c r="A4" s="279" t="s">
        <v>312</v>
      </c>
      <c r="B4" s="279"/>
      <c r="C4" s="279"/>
      <c r="D4" s="280"/>
      <c r="E4" s="38" t="s">
        <v>310</v>
      </c>
      <c r="F4" s="37">
        <v>11</v>
      </c>
      <c r="G4" s="2">
        <f>SUM(F4)</f>
        <v>11</v>
      </c>
    </row>
    <row r="5" spans="1:13" x14ac:dyDescent="0.25">
      <c r="A5" s="287" t="s">
        <v>342</v>
      </c>
      <c r="B5" s="287"/>
      <c r="C5" s="287"/>
      <c r="D5" s="288"/>
      <c r="E5" s="38" t="s">
        <v>341</v>
      </c>
      <c r="F5" s="41">
        <v>16</v>
      </c>
      <c r="G5" s="2">
        <f t="shared" ref="G5:G35" si="0">SUM(G4,F5)</f>
        <v>27</v>
      </c>
    </row>
    <row r="6" spans="1:13" x14ac:dyDescent="0.25">
      <c r="A6" s="56"/>
      <c r="B6" s="56"/>
      <c r="C6" s="56"/>
      <c r="D6" s="57"/>
      <c r="E6" s="47"/>
      <c r="F6" s="41">
        <v>0</v>
      </c>
      <c r="G6" s="2">
        <f t="shared" si="0"/>
        <v>27</v>
      </c>
    </row>
    <row r="7" spans="1:13" x14ac:dyDescent="0.25">
      <c r="A7" s="191"/>
      <c r="B7" s="191"/>
      <c r="C7" s="191"/>
      <c r="D7" s="192"/>
      <c r="E7" s="2"/>
      <c r="F7" s="41">
        <v>0</v>
      </c>
      <c r="G7" s="2">
        <f t="shared" si="0"/>
        <v>27</v>
      </c>
    </row>
    <row r="8" spans="1:13" ht="15" customHeight="1" x14ac:dyDescent="0.25">
      <c r="A8" s="203"/>
      <c r="B8" s="203"/>
      <c r="C8" s="203"/>
      <c r="D8" s="204"/>
      <c r="E8" s="2"/>
      <c r="F8" s="41">
        <v>0</v>
      </c>
      <c r="G8" s="2">
        <f t="shared" si="0"/>
        <v>27</v>
      </c>
      <c r="H8" s="158"/>
      <c r="I8" s="159"/>
      <c r="J8" s="160"/>
      <c r="K8" s="160"/>
      <c r="L8" s="160"/>
      <c r="M8" s="161"/>
    </row>
    <row r="9" spans="1:13" x14ac:dyDescent="0.25">
      <c r="A9" s="207"/>
      <c r="B9" s="207"/>
      <c r="C9" s="207"/>
      <c r="D9" s="208"/>
      <c r="E9" s="2"/>
      <c r="F9" s="41">
        <v>0</v>
      </c>
      <c r="G9" s="2">
        <f t="shared" si="0"/>
        <v>27</v>
      </c>
      <c r="H9" s="158"/>
      <c r="I9" s="159"/>
      <c r="J9" s="160"/>
      <c r="K9" s="161"/>
      <c r="L9" s="161"/>
      <c r="M9" s="161"/>
    </row>
    <row r="10" spans="1:13" x14ac:dyDescent="0.25">
      <c r="A10" s="12"/>
      <c r="B10" s="13"/>
      <c r="C10" s="13"/>
      <c r="D10" s="8"/>
      <c r="E10" s="2"/>
      <c r="F10" s="41">
        <v>0</v>
      </c>
      <c r="G10" s="2">
        <f t="shared" si="0"/>
        <v>27</v>
      </c>
    </row>
    <row r="11" spans="1:13" x14ac:dyDescent="0.25">
      <c r="A11" s="12"/>
      <c r="B11" s="13"/>
      <c r="C11" s="13"/>
      <c r="D11" s="8"/>
      <c r="E11" s="2"/>
      <c r="F11" s="41"/>
      <c r="G11" s="2">
        <f t="shared" si="0"/>
        <v>27</v>
      </c>
    </row>
    <row r="12" spans="1:13" x14ac:dyDescent="0.25">
      <c r="A12" s="12"/>
      <c r="B12" s="13"/>
      <c r="C12" s="13"/>
      <c r="D12" s="8"/>
      <c r="E12" s="2"/>
      <c r="F12" s="41"/>
      <c r="G12" s="2">
        <f t="shared" si="0"/>
        <v>27</v>
      </c>
    </row>
    <row r="13" spans="1:13" x14ac:dyDescent="0.25">
      <c r="A13" s="12"/>
      <c r="B13" s="13"/>
      <c r="C13" s="13"/>
      <c r="D13" s="8"/>
      <c r="E13" s="2"/>
      <c r="F13" s="41"/>
      <c r="G13" s="2">
        <f t="shared" si="0"/>
        <v>27</v>
      </c>
    </row>
    <row r="14" spans="1:13" x14ac:dyDescent="0.25">
      <c r="A14" s="12"/>
      <c r="B14" s="13"/>
      <c r="C14" s="13"/>
      <c r="D14" s="8"/>
      <c r="E14" s="2"/>
      <c r="F14" s="41"/>
      <c r="G14" s="2">
        <f t="shared" si="0"/>
        <v>27</v>
      </c>
    </row>
    <row r="15" spans="1:13" x14ac:dyDescent="0.25">
      <c r="A15" s="12"/>
      <c r="B15" s="13"/>
      <c r="C15" s="13"/>
      <c r="D15" s="8"/>
      <c r="E15" s="2"/>
      <c r="F15" s="41"/>
      <c r="G15" s="2">
        <f t="shared" si="0"/>
        <v>27</v>
      </c>
    </row>
    <row r="16" spans="1:13" x14ac:dyDescent="0.25">
      <c r="A16" s="12"/>
      <c r="B16" s="13"/>
      <c r="C16" s="13"/>
      <c r="D16" s="8"/>
      <c r="E16" s="2"/>
      <c r="F16" s="41"/>
      <c r="G16" s="2">
        <f t="shared" si="0"/>
        <v>27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27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27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27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27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27</v>
      </c>
    </row>
    <row r="22" spans="1:7" x14ac:dyDescent="0.25">
      <c r="A22" s="12"/>
      <c r="B22" s="13"/>
      <c r="C22" s="13"/>
      <c r="D22" s="8"/>
      <c r="E22" s="2"/>
      <c r="F22" s="41"/>
      <c r="G22" s="2">
        <f t="shared" si="0"/>
        <v>27</v>
      </c>
    </row>
    <row r="23" spans="1:7" x14ac:dyDescent="0.25">
      <c r="A23" s="12"/>
      <c r="B23" s="13"/>
      <c r="C23" s="13"/>
      <c r="D23" s="8"/>
      <c r="E23" s="2"/>
      <c r="F23" s="41"/>
      <c r="G23" s="2">
        <f t="shared" si="0"/>
        <v>27</v>
      </c>
    </row>
    <row r="24" spans="1:7" x14ac:dyDescent="0.25">
      <c r="A24" s="12"/>
      <c r="B24" s="13"/>
      <c r="C24" s="13"/>
      <c r="D24" s="8"/>
      <c r="E24" s="2"/>
      <c r="F24" s="41"/>
      <c r="G24" s="2">
        <f t="shared" si="0"/>
        <v>27</v>
      </c>
    </row>
    <row r="25" spans="1:7" x14ac:dyDescent="0.25">
      <c r="A25" s="12"/>
      <c r="B25" s="13"/>
      <c r="C25" s="13"/>
      <c r="D25" s="8"/>
      <c r="E25" s="2"/>
      <c r="F25" s="41"/>
      <c r="G25" s="2">
        <f t="shared" si="0"/>
        <v>27</v>
      </c>
    </row>
    <row r="26" spans="1:7" x14ac:dyDescent="0.25">
      <c r="A26" s="12"/>
      <c r="B26" s="13"/>
      <c r="C26" s="13"/>
      <c r="D26" s="8"/>
      <c r="E26" s="2"/>
      <c r="F26" s="41"/>
      <c r="G26" s="2">
        <f t="shared" si="0"/>
        <v>27</v>
      </c>
    </row>
    <row r="27" spans="1:7" x14ac:dyDescent="0.25">
      <c r="A27" s="12"/>
      <c r="B27" s="13"/>
      <c r="C27" s="13"/>
      <c r="D27" s="8"/>
      <c r="E27" s="2"/>
      <c r="F27" s="41"/>
      <c r="G27" s="2">
        <f t="shared" si="0"/>
        <v>27</v>
      </c>
    </row>
    <row r="28" spans="1:7" x14ac:dyDescent="0.25">
      <c r="A28" s="12"/>
      <c r="B28" s="13"/>
      <c r="C28" s="13"/>
      <c r="D28" s="8"/>
      <c r="E28" s="2"/>
      <c r="F28" s="41"/>
      <c r="G28" s="2">
        <f t="shared" si="0"/>
        <v>27</v>
      </c>
    </row>
    <row r="29" spans="1:7" x14ac:dyDescent="0.25">
      <c r="A29" s="12"/>
      <c r="B29" s="13"/>
      <c r="C29" s="13"/>
      <c r="D29" s="8"/>
      <c r="E29" s="2"/>
      <c r="F29" s="41"/>
      <c r="G29" s="2">
        <f t="shared" si="0"/>
        <v>27</v>
      </c>
    </row>
    <row r="30" spans="1:7" x14ac:dyDescent="0.25">
      <c r="A30" s="295"/>
      <c r="B30" s="296"/>
      <c r="C30" s="296"/>
      <c r="D30" s="297"/>
      <c r="E30" s="2"/>
      <c r="F30" s="41"/>
      <c r="G30" s="2">
        <f t="shared" si="0"/>
        <v>27</v>
      </c>
    </row>
    <row r="31" spans="1:7" x14ac:dyDescent="0.25">
      <c r="A31" s="295"/>
      <c r="B31" s="296"/>
      <c r="C31" s="296"/>
      <c r="D31" s="297"/>
      <c r="E31" s="2"/>
      <c r="F31" s="41"/>
      <c r="G31" s="2">
        <f t="shared" si="0"/>
        <v>27</v>
      </c>
    </row>
    <row r="32" spans="1:7" x14ac:dyDescent="0.25">
      <c r="A32" s="295"/>
      <c r="B32" s="296"/>
      <c r="C32" s="296"/>
      <c r="D32" s="297"/>
      <c r="E32" s="2"/>
      <c r="F32" s="41"/>
      <c r="G32" s="2">
        <f t="shared" si="0"/>
        <v>27</v>
      </c>
    </row>
    <row r="33" spans="1:14" x14ac:dyDescent="0.25">
      <c r="A33" s="295"/>
      <c r="B33" s="296"/>
      <c r="C33" s="296"/>
      <c r="D33" s="297"/>
      <c r="E33" s="2"/>
      <c r="F33" s="41"/>
      <c r="G33" s="2">
        <f t="shared" si="0"/>
        <v>27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27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27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SUM(I37:M37)</f>
        <v>27</v>
      </c>
      <c r="I37" s="29">
        <f>LARGE(F4:F34,1)</f>
        <v>16</v>
      </c>
      <c r="J37" s="29">
        <f>LARGE(F4:F34,2)</f>
        <v>11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>
        <f>LARGE(F4:F34,6)</f>
        <v>0</v>
      </c>
    </row>
  </sheetData>
  <mergeCells count="9">
    <mergeCell ref="A1:G2"/>
    <mergeCell ref="A3:D3"/>
    <mergeCell ref="A37:F37"/>
    <mergeCell ref="A30:D30"/>
    <mergeCell ref="A31:D31"/>
    <mergeCell ref="A32:D32"/>
    <mergeCell ref="A33:D33"/>
    <mergeCell ref="A4:D4"/>
    <mergeCell ref="A5:D5"/>
  </mergeCells>
  <hyperlinks>
    <hyperlink ref="A4" r:id="rId1" tooltip="Copa Andalucia" display="http://www.wagr.com/en/Women Events/Event detail.aspx?event=6580&amp;ismens=False"/>
    <hyperlink ref="A5" r:id="rId2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142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28" t="s">
        <v>2</v>
      </c>
      <c r="F3" s="43" t="s">
        <v>3</v>
      </c>
      <c r="G3" s="5" t="s">
        <v>4</v>
      </c>
    </row>
    <row r="4" spans="1:13" x14ac:dyDescent="0.25">
      <c r="A4" s="279" t="s">
        <v>313</v>
      </c>
      <c r="B4" s="279"/>
      <c r="C4" s="279"/>
      <c r="D4" s="280"/>
      <c r="E4" s="38" t="s">
        <v>310</v>
      </c>
      <c r="F4" s="37">
        <v>21</v>
      </c>
      <c r="G4" s="2">
        <f>SUM(F4)</f>
        <v>21</v>
      </c>
    </row>
    <row r="5" spans="1:13" x14ac:dyDescent="0.25">
      <c r="A5" s="281" t="s">
        <v>322</v>
      </c>
      <c r="B5" s="281"/>
      <c r="C5" s="281"/>
      <c r="D5" s="282"/>
      <c r="E5" s="38" t="s">
        <v>310</v>
      </c>
      <c r="F5" s="37">
        <v>15</v>
      </c>
      <c r="G5" s="2">
        <f t="shared" ref="G5:G35" si="0">SUM(G4,F5)</f>
        <v>36</v>
      </c>
    </row>
    <row r="6" spans="1:13" x14ac:dyDescent="0.25">
      <c r="A6" s="287" t="s">
        <v>337</v>
      </c>
      <c r="B6" s="287"/>
      <c r="C6" s="287"/>
      <c r="D6" s="288"/>
      <c r="E6" s="38" t="s">
        <v>333</v>
      </c>
      <c r="F6" s="41">
        <v>15</v>
      </c>
      <c r="G6" s="2">
        <f t="shared" si="0"/>
        <v>51</v>
      </c>
    </row>
    <row r="7" spans="1:13" x14ac:dyDescent="0.25">
      <c r="A7" s="56"/>
      <c r="B7" s="56"/>
      <c r="C7" s="56"/>
      <c r="D7" s="57"/>
      <c r="E7" s="52"/>
      <c r="F7" s="41">
        <v>0</v>
      </c>
      <c r="G7" s="2">
        <f t="shared" si="0"/>
        <v>51</v>
      </c>
    </row>
    <row r="8" spans="1:13" x14ac:dyDescent="0.25">
      <c r="A8" s="191"/>
      <c r="B8" s="191"/>
      <c r="C8" s="191"/>
      <c r="D8" s="192"/>
      <c r="E8" s="2"/>
      <c r="F8" s="41">
        <v>0</v>
      </c>
      <c r="G8" s="2">
        <f t="shared" si="0"/>
        <v>51</v>
      </c>
    </row>
    <row r="9" spans="1:13" x14ac:dyDescent="0.25">
      <c r="A9" s="199"/>
      <c r="B9" s="199"/>
      <c r="C9" s="199"/>
      <c r="D9" s="200"/>
      <c r="E9" s="38"/>
      <c r="F9" s="37">
        <v>0</v>
      </c>
      <c r="G9" s="2">
        <f t="shared" si="0"/>
        <v>51</v>
      </c>
      <c r="I9" s="158"/>
      <c r="J9" s="159"/>
      <c r="K9" s="160"/>
      <c r="L9" s="160"/>
      <c r="M9" s="160"/>
    </row>
    <row r="10" spans="1:13" x14ac:dyDescent="0.25">
      <c r="A10" s="199"/>
      <c r="B10" s="199"/>
      <c r="C10" s="199"/>
      <c r="D10" s="200"/>
      <c r="E10" s="2"/>
      <c r="F10" s="41"/>
      <c r="G10" s="2">
        <f t="shared" si="0"/>
        <v>51</v>
      </c>
      <c r="I10" s="125"/>
      <c r="J10" s="130"/>
      <c r="K10" s="125"/>
      <c r="L10" s="125"/>
      <c r="M10" s="125"/>
    </row>
    <row r="11" spans="1:13" ht="15" customHeight="1" x14ac:dyDescent="0.25">
      <c r="A11" s="218"/>
      <c r="B11" s="191"/>
      <c r="C11" s="191"/>
      <c r="D11" s="192"/>
      <c r="E11" s="2"/>
      <c r="F11" s="41"/>
      <c r="G11" s="2">
        <f t="shared" si="0"/>
        <v>51</v>
      </c>
      <c r="I11" s="125"/>
      <c r="J11" s="130"/>
      <c r="K11" s="125"/>
    </row>
    <row r="12" spans="1:13" ht="15" customHeight="1" x14ac:dyDescent="0.25">
      <c r="A12" s="218"/>
      <c r="B12" s="191"/>
      <c r="C12" s="191"/>
      <c r="D12" s="192"/>
      <c r="E12" s="2"/>
      <c r="F12" s="41"/>
      <c r="G12" s="2">
        <f t="shared" si="0"/>
        <v>51</v>
      </c>
    </row>
    <row r="13" spans="1:13" x14ac:dyDescent="0.25">
      <c r="A13" s="191"/>
      <c r="B13" s="191"/>
      <c r="C13" s="191"/>
      <c r="D13" s="192"/>
      <c r="E13" s="2"/>
      <c r="F13" s="41"/>
      <c r="G13" s="2">
        <f t="shared" si="0"/>
        <v>51</v>
      </c>
    </row>
    <row r="14" spans="1:13" x14ac:dyDescent="0.25">
      <c r="A14" s="12"/>
      <c r="B14" s="13"/>
      <c r="C14" s="13"/>
      <c r="D14" s="8"/>
      <c r="E14" s="2"/>
      <c r="F14" s="41"/>
      <c r="G14" s="2">
        <f t="shared" si="0"/>
        <v>51</v>
      </c>
    </row>
    <row r="15" spans="1:13" x14ac:dyDescent="0.25">
      <c r="A15" s="295"/>
      <c r="B15" s="296"/>
      <c r="C15" s="296"/>
      <c r="D15" s="297"/>
      <c r="E15" s="2"/>
      <c r="F15" s="41"/>
      <c r="G15" s="2">
        <f t="shared" si="0"/>
        <v>51</v>
      </c>
    </row>
    <row r="16" spans="1:13" x14ac:dyDescent="0.25">
      <c r="A16" s="295"/>
      <c r="B16" s="296"/>
      <c r="C16" s="296"/>
      <c r="D16" s="297"/>
      <c r="E16" s="2"/>
      <c r="F16" s="41"/>
      <c r="G16" s="2">
        <f t="shared" si="0"/>
        <v>51</v>
      </c>
    </row>
    <row r="17" spans="1:7" x14ac:dyDescent="0.25">
      <c r="A17" s="295"/>
      <c r="B17" s="296"/>
      <c r="C17" s="296"/>
      <c r="D17" s="297"/>
      <c r="E17" s="2"/>
      <c r="F17" s="41"/>
      <c r="G17" s="2">
        <f t="shared" si="0"/>
        <v>51</v>
      </c>
    </row>
    <row r="18" spans="1:7" x14ac:dyDescent="0.25">
      <c r="A18" s="295"/>
      <c r="B18" s="296"/>
      <c r="C18" s="296"/>
      <c r="D18" s="297"/>
      <c r="E18" s="2"/>
      <c r="F18" s="41"/>
      <c r="G18" s="2">
        <f t="shared" si="0"/>
        <v>51</v>
      </c>
    </row>
    <row r="19" spans="1:7" x14ac:dyDescent="0.25">
      <c r="A19" s="295"/>
      <c r="B19" s="296"/>
      <c r="C19" s="296"/>
      <c r="D19" s="297"/>
      <c r="E19" s="2"/>
      <c r="F19" s="41"/>
      <c r="G19" s="2">
        <f t="shared" si="0"/>
        <v>51</v>
      </c>
    </row>
    <row r="20" spans="1:7" x14ac:dyDescent="0.25">
      <c r="A20" s="295"/>
      <c r="B20" s="296"/>
      <c r="C20" s="296"/>
      <c r="D20" s="297"/>
      <c r="E20" s="2"/>
      <c r="F20" s="41"/>
      <c r="G20" s="2">
        <f t="shared" si="0"/>
        <v>51</v>
      </c>
    </row>
    <row r="21" spans="1:7" x14ac:dyDescent="0.25">
      <c r="A21" s="295"/>
      <c r="B21" s="296"/>
      <c r="C21" s="296"/>
      <c r="D21" s="297"/>
      <c r="E21" s="2"/>
      <c r="F21" s="41"/>
      <c r="G21" s="2">
        <f t="shared" si="0"/>
        <v>51</v>
      </c>
    </row>
    <row r="22" spans="1:7" x14ac:dyDescent="0.25">
      <c r="A22" s="295"/>
      <c r="B22" s="296"/>
      <c r="C22" s="296"/>
      <c r="D22" s="297"/>
      <c r="E22" s="2"/>
      <c r="F22" s="41"/>
      <c r="G22" s="2">
        <f t="shared" si="0"/>
        <v>51</v>
      </c>
    </row>
    <row r="23" spans="1:7" x14ac:dyDescent="0.25">
      <c r="A23" s="295"/>
      <c r="B23" s="296"/>
      <c r="C23" s="296"/>
      <c r="D23" s="297"/>
      <c r="E23" s="2"/>
      <c r="F23" s="41"/>
      <c r="G23" s="2">
        <f t="shared" si="0"/>
        <v>51</v>
      </c>
    </row>
    <row r="24" spans="1:7" x14ac:dyDescent="0.25">
      <c r="A24" s="295"/>
      <c r="B24" s="296"/>
      <c r="C24" s="296"/>
      <c r="D24" s="297"/>
      <c r="E24" s="2"/>
      <c r="F24" s="41"/>
      <c r="G24" s="2">
        <f t="shared" si="0"/>
        <v>51</v>
      </c>
    </row>
    <row r="25" spans="1:7" x14ac:dyDescent="0.25">
      <c r="A25" s="295"/>
      <c r="B25" s="296"/>
      <c r="C25" s="296"/>
      <c r="D25" s="297"/>
      <c r="E25" s="2"/>
      <c r="F25" s="41"/>
      <c r="G25" s="2">
        <f t="shared" si="0"/>
        <v>51</v>
      </c>
    </row>
    <row r="26" spans="1:7" x14ac:dyDescent="0.25">
      <c r="A26" s="295"/>
      <c r="B26" s="296"/>
      <c r="C26" s="296"/>
      <c r="D26" s="297"/>
      <c r="E26" s="2"/>
      <c r="F26" s="41"/>
      <c r="G26" s="2">
        <f t="shared" si="0"/>
        <v>51</v>
      </c>
    </row>
    <row r="27" spans="1:7" x14ac:dyDescent="0.25">
      <c r="A27" s="295"/>
      <c r="B27" s="296"/>
      <c r="C27" s="296"/>
      <c r="D27" s="297"/>
      <c r="E27" s="2"/>
      <c r="F27" s="41"/>
      <c r="G27" s="2">
        <f t="shared" si="0"/>
        <v>51</v>
      </c>
    </row>
    <row r="28" spans="1:7" x14ac:dyDescent="0.25">
      <c r="A28" s="295"/>
      <c r="B28" s="296"/>
      <c r="C28" s="296"/>
      <c r="D28" s="297"/>
      <c r="E28" s="2"/>
      <c r="F28" s="41"/>
      <c r="G28" s="2">
        <f t="shared" si="0"/>
        <v>51</v>
      </c>
    </row>
    <row r="29" spans="1:7" x14ac:dyDescent="0.25">
      <c r="A29" s="295"/>
      <c r="B29" s="296"/>
      <c r="C29" s="296"/>
      <c r="D29" s="297"/>
      <c r="E29" s="2"/>
      <c r="F29" s="41"/>
      <c r="G29" s="2">
        <f t="shared" si="0"/>
        <v>51</v>
      </c>
    </row>
    <row r="30" spans="1:7" x14ac:dyDescent="0.25">
      <c r="A30" s="295"/>
      <c r="B30" s="296"/>
      <c r="C30" s="296"/>
      <c r="D30" s="297"/>
      <c r="E30" s="2"/>
      <c r="F30" s="41"/>
      <c r="G30" s="2">
        <f t="shared" si="0"/>
        <v>51</v>
      </c>
    </row>
    <row r="31" spans="1:7" x14ac:dyDescent="0.25">
      <c r="A31" s="295"/>
      <c r="B31" s="296"/>
      <c r="C31" s="296"/>
      <c r="D31" s="297"/>
      <c r="E31" s="2"/>
      <c r="F31" s="41"/>
      <c r="G31" s="2">
        <f t="shared" si="0"/>
        <v>51</v>
      </c>
    </row>
    <row r="32" spans="1:7" x14ac:dyDescent="0.25">
      <c r="A32" s="295"/>
      <c r="B32" s="296"/>
      <c r="C32" s="296"/>
      <c r="D32" s="297"/>
      <c r="E32" s="2"/>
      <c r="F32" s="41"/>
      <c r="G32" s="2">
        <f t="shared" si="0"/>
        <v>51</v>
      </c>
    </row>
    <row r="33" spans="1:14" x14ac:dyDescent="0.25">
      <c r="A33" s="295"/>
      <c r="B33" s="296"/>
      <c r="C33" s="296"/>
      <c r="D33" s="297"/>
      <c r="E33" s="2"/>
      <c r="F33" s="41"/>
      <c r="G33" s="2">
        <f t="shared" si="0"/>
        <v>51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51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51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51</v>
      </c>
      <c r="I37" s="29">
        <f>LARGE(F4:F34,1)</f>
        <v>21</v>
      </c>
      <c r="J37" s="29">
        <f>LARGE(F4:F34,2)</f>
        <v>15</v>
      </c>
      <c r="K37" s="29">
        <f>LARGE(F4:F34,3)</f>
        <v>15</v>
      </c>
      <c r="L37" s="29">
        <f>LARGE(F4:F34,4)</f>
        <v>0</v>
      </c>
      <c r="M37" s="29">
        <f>LARGE(F4:F34,5)</f>
        <v>0</v>
      </c>
      <c r="N37" s="18"/>
    </row>
  </sheetData>
  <mergeCells count="25">
    <mergeCell ref="A37:F37"/>
    <mergeCell ref="A27:D27"/>
    <mergeCell ref="A28:D28"/>
    <mergeCell ref="A29:D29"/>
    <mergeCell ref="A30:D30"/>
    <mergeCell ref="A31:D31"/>
    <mergeCell ref="A32:D32"/>
    <mergeCell ref="A33:D33"/>
    <mergeCell ref="A23:D23"/>
    <mergeCell ref="A24:D24"/>
    <mergeCell ref="A25:D25"/>
    <mergeCell ref="A26:D26"/>
    <mergeCell ref="A18:D18"/>
    <mergeCell ref="A19:D19"/>
    <mergeCell ref="A20:D20"/>
    <mergeCell ref="A21:D21"/>
    <mergeCell ref="A22:D22"/>
    <mergeCell ref="A1:G2"/>
    <mergeCell ref="A3:D3"/>
    <mergeCell ref="A15:D15"/>
    <mergeCell ref="A16:D16"/>
    <mergeCell ref="A17:D17"/>
    <mergeCell ref="A4:D4"/>
    <mergeCell ref="A5:D5"/>
    <mergeCell ref="A6:D6"/>
  </mergeCells>
  <hyperlinks>
    <hyperlink ref="A4" r:id="rId1" tooltip="UCF Challenge" display="http://www.wagr.com/en/Women Events/Event detail.aspx?event=6567&amp;ismens=False"/>
    <hyperlink ref="A5" r:id="rId2" tooltip="Lady Puerto Rico Classic" display="http://www.wagr.com/en/Women Events/Event detail.aspx?event=6589&amp;ismens=False"/>
    <hyperlink ref="A6" r:id="rId3" tooltip="Hurricane Invitational" display="http://www.wagr.com/en/Women Events/Event detail.aspx?event=6630&amp;ismens=False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7" sqref="A7:D7"/>
    </sheetView>
  </sheetViews>
  <sheetFormatPr baseColWidth="10" defaultRowHeight="15" x14ac:dyDescent="0.25"/>
  <cols>
    <col min="6" max="6" width="11.42578125" style="1"/>
  </cols>
  <sheetData>
    <row r="1" spans="1:13" x14ac:dyDescent="0.25">
      <c r="A1" s="270" t="s">
        <v>115</v>
      </c>
      <c r="B1" s="270"/>
      <c r="C1" s="270"/>
      <c r="D1" s="270"/>
      <c r="E1" s="270"/>
      <c r="F1" s="270"/>
      <c r="G1" s="270"/>
    </row>
    <row r="2" spans="1:13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28" t="s">
        <v>2</v>
      </c>
      <c r="F3" s="43" t="s">
        <v>3</v>
      </c>
      <c r="G3" s="5" t="s">
        <v>4</v>
      </c>
    </row>
    <row r="4" spans="1:13" ht="16.5" customHeight="1" x14ac:dyDescent="0.25">
      <c r="A4" s="274" t="s">
        <v>309</v>
      </c>
      <c r="B4" s="274"/>
      <c r="C4" s="274"/>
      <c r="D4" s="275"/>
      <c r="E4" s="38" t="s">
        <v>307</v>
      </c>
      <c r="F4" s="37">
        <v>5</v>
      </c>
      <c r="G4" s="2">
        <f>SUM(F4)</f>
        <v>5</v>
      </c>
      <c r="I4" s="76"/>
      <c r="J4" s="76"/>
      <c r="K4" s="76"/>
      <c r="L4" s="76"/>
    </row>
    <row r="5" spans="1:13" ht="15" customHeight="1" x14ac:dyDescent="0.25">
      <c r="A5" s="274" t="s">
        <v>312</v>
      </c>
      <c r="B5" s="274"/>
      <c r="C5" s="274"/>
      <c r="D5" s="275"/>
      <c r="E5" s="38" t="s">
        <v>310</v>
      </c>
      <c r="F5" s="37">
        <v>30.5</v>
      </c>
      <c r="G5" s="2">
        <f t="shared" ref="G5:G35" si="0">SUM(G4,F5)</f>
        <v>35.5</v>
      </c>
      <c r="I5" s="52"/>
      <c r="J5" s="40"/>
    </row>
    <row r="6" spans="1:13" x14ac:dyDescent="0.25">
      <c r="A6" s="274" t="s">
        <v>327</v>
      </c>
      <c r="B6" s="274"/>
      <c r="C6" s="274"/>
      <c r="D6" s="275"/>
      <c r="E6" s="47" t="s">
        <v>326</v>
      </c>
      <c r="F6" s="37">
        <v>13</v>
      </c>
      <c r="G6" s="2">
        <f t="shared" si="0"/>
        <v>48.5</v>
      </c>
    </row>
    <row r="7" spans="1:13" ht="15" customHeight="1" x14ac:dyDescent="0.25">
      <c r="A7" s="274" t="s">
        <v>342</v>
      </c>
      <c r="B7" s="274"/>
      <c r="C7" s="274"/>
      <c r="D7" s="275"/>
      <c r="E7" s="38" t="s">
        <v>341</v>
      </c>
      <c r="F7" s="41">
        <v>14</v>
      </c>
      <c r="G7" s="2">
        <f t="shared" si="0"/>
        <v>62.5</v>
      </c>
    </row>
    <row r="8" spans="1:13" x14ac:dyDescent="0.25">
      <c r="A8" s="56"/>
      <c r="B8" s="56"/>
      <c r="C8" s="56"/>
      <c r="D8" s="57"/>
      <c r="E8" s="47"/>
      <c r="F8" s="41">
        <v>0</v>
      </c>
      <c r="G8" s="2">
        <f>SUM(G7,F8)</f>
        <v>62.5</v>
      </c>
    </row>
    <row r="9" spans="1:13" x14ac:dyDescent="0.25">
      <c r="A9" s="56"/>
      <c r="B9" s="56"/>
      <c r="C9" s="56"/>
      <c r="D9" s="57"/>
      <c r="E9" s="2"/>
      <c r="F9" s="41">
        <v>0</v>
      </c>
      <c r="G9" s="2">
        <f t="shared" si="0"/>
        <v>62.5</v>
      </c>
    </row>
    <row r="10" spans="1:13" x14ac:dyDescent="0.25">
      <c r="A10" s="191"/>
      <c r="B10" s="191"/>
      <c r="C10" s="191"/>
      <c r="D10" s="192"/>
      <c r="E10" s="38"/>
      <c r="F10" s="41"/>
      <c r="G10" s="2">
        <f t="shared" si="0"/>
        <v>62.5</v>
      </c>
    </row>
    <row r="11" spans="1:13" x14ac:dyDescent="0.25">
      <c r="A11" s="191"/>
      <c r="B11" s="191"/>
      <c r="C11" s="191"/>
      <c r="D11" s="192"/>
      <c r="E11" s="2"/>
      <c r="F11" s="41"/>
      <c r="G11" s="2">
        <f t="shared" si="0"/>
        <v>62.5</v>
      </c>
    </row>
    <row r="12" spans="1:13" x14ac:dyDescent="0.25">
      <c r="A12" s="191"/>
      <c r="B12" s="191"/>
      <c r="C12" s="191"/>
      <c r="D12" s="192"/>
      <c r="E12" s="2"/>
      <c r="F12" s="41"/>
      <c r="G12" s="2">
        <f t="shared" si="0"/>
        <v>62.5</v>
      </c>
      <c r="I12" s="125"/>
      <c r="J12" s="130"/>
      <c r="K12" s="125"/>
      <c r="L12" s="125"/>
      <c r="M12" s="125"/>
    </row>
    <row r="13" spans="1:13" ht="16.5" customHeight="1" x14ac:dyDescent="0.25">
      <c r="A13" s="191"/>
      <c r="B13" s="191"/>
      <c r="C13" s="191"/>
      <c r="D13" s="192"/>
      <c r="E13" s="2"/>
      <c r="F13" s="41"/>
      <c r="G13" s="2">
        <f t="shared" si="0"/>
        <v>62.5</v>
      </c>
      <c r="I13" s="125"/>
      <c r="J13" s="130"/>
      <c r="K13" s="125"/>
    </row>
    <row r="14" spans="1:13" x14ac:dyDescent="0.25">
      <c r="A14" s="12"/>
      <c r="B14" s="13"/>
      <c r="C14" s="13"/>
      <c r="D14" s="8"/>
      <c r="E14" s="2"/>
      <c r="F14" s="41"/>
      <c r="G14" s="2">
        <f t="shared" si="0"/>
        <v>62.5</v>
      </c>
    </row>
    <row r="15" spans="1:13" x14ac:dyDescent="0.25">
      <c r="A15" s="12"/>
      <c r="B15" s="13"/>
      <c r="C15" s="13"/>
      <c r="D15" s="8"/>
      <c r="E15" s="2"/>
      <c r="F15" s="41"/>
      <c r="G15" s="2">
        <f t="shared" si="0"/>
        <v>62.5</v>
      </c>
    </row>
    <row r="16" spans="1:13" x14ac:dyDescent="0.25">
      <c r="A16" s="12"/>
      <c r="B16" s="13"/>
      <c r="C16" s="13"/>
      <c r="D16" s="8"/>
      <c r="E16" s="2"/>
      <c r="F16" s="41"/>
      <c r="G16" s="2">
        <f t="shared" si="0"/>
        <v>62.5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62.5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62.5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62.5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62.5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62.5</v>
      </c>
    </row>
    <row r="22" spans="1:7" x14ac:dyDescent="0.25">
      <c r="A22" s="12"/>
      <c r="B22" s="13"/>
      <c r="C22" s="13"/>
      <c r="D22" s="8"/>
      <c r="E22" s="2"/>
      <c r="F22" s="41"/>
      <c r="G22" s="2">
        <f t="shared" si="0"/>
        <v>62.5</v>
      </c>
    </row>
    <row r="23" spans="1:7" x14ac:dyDescent="0.25">
      <c r="A23" s="12"/>
      <c r="B23" s="13"/>
      <c r="C23" s="13"/>
      <c r="D23" s="8"/>
      <c r="E23" s="2"/>
      <c r="F23" s="41"/>
      <c r="G23" s="2">
        <f t="shared" si="0"/>
        <v>62.5</v>
      </c>
    </row>
    <row r="24" spans="1:7" x14ac:dyDescent="0.25">
      <c r="A24" s="12"/>
      <c r="B24" s="13"/>
      <c r="C24" s="13"/>
      <c r="D24" s="8"/>
      <c r="E24" s="2"/>
      <c r="F24" s="41"/>
      <c r="G24" s="2">
        <f t="shared" si="0"/>
        <v>62.5</v>
      </c>
    </row>
    <row r="25" spans="1:7" x14ac:dyDescent="0.25">
      <c r="A25" s="12"/>
      <c r="B25" s="13"/>
      <c r="C25" s="13"/>
      <c r="D25" s="8"/>
      <c r="E25" s="2"/>
      <c r="F25" s="41"/>
      <c r="G25" s="2">
        <f t="shared" si="0"/>
        <v>62.5</v>
      </c>
    </row>
    <row r="26" spans="1:7" x14ac:dyDescent="0.25">
      <c r="A26" s="12"/>
      <c r="B26" s="13"/>
      <c r="C26" s="13"/>
      <c r="D26" s="8"/>
      <c r="E26" s="2"/>
      <c r="F26" s="41"/>
      <c r="G26" s="2">
        <f t="shared" si="0"/>
        <v>62.5</v>
      </c>
    </row>
    <row r="27" spans="1:7" x14ac:dyDescent="0.25">
      <c r="A27" s="12"/>
      <c r="B27" s="13"/>
      <c r="C27" s="13"/>
      <c r="D27" s="8"/>
      <c r="E27" s="2"/>
      <c r="F27" s="41"/>
      <c r="G27" s="2">
        <f t="shared" si="0"/>
        <v>62.5</v>
      </c>
    </row>
    <row r="28" spans="1:7" x14ac:dyDescent="0.25">
      <c r="A28" s="12"/>
      <c r="B28" s="13"/>
      <c r="C28" s="13"/>
      <c r="D28" s="8"/>
      <c r="E28" s="2"/>
      <c r="F28" s="41"/>
      <c r="G28" s="2">
        <f t="shared" si="0"/>
        <v>62.5</v>
      </c>
    </row>
    <row r="29" spans="1:7" x14ac:dyDescent="0.25">
      <c r="A29" s="12"/>
      <c r="B29" s="13"/>
      <c r="C29" s="13"/>
      <c r="D29" s="8"/>
      <c r="E29" s="2"/>
      <c r="F29" s="41"/>
      <c r="G29" s="2">
        <f t="shared" si="0"/>
        <v>62.5</v>
      </c>
    </row>
    <row r="30" spans="1:7" x14ac:dyDescent="0.25">
      <c r="A30" s="12"/>
      <c r="B30" s="13"/>
      <c r="C30" s="13"/>
      <c r="D30" s="8"/>
      <c r="E30" s="2"/>
      <c r="F30" s="41"/>
      <c r="G30" s="2">
        <f t="shared" si="0"/>
        <v>62.5</v>
      </c>
    </row>
    <row r="31" spans="1:7" x14ac:dyDescent="0.25">
      <c r="A31" s="12"/>
      <c r="B31" s="13"/>
      <c r="C31" s="13"/>
      <c r="D31" s="8"/>
      <c r="E31" s="2"/>
      <c r="F31" s="41"/>
      <c r="G31" s="2">
        <f t="shared" si="0"/>
        <v>62.5</v>
      </c>
    </row>
    <row r="32" spans="1:7" x14ac:dyDescent="0.25">
      <c r="A32" s="12"/>
      <c r="B32" s="13"/>
      <c r="C32" s="13"/>
      <c r="D32" s="8"/>
      <c r="E32" s="2"/>
      <c r="F32" s="41"/>
      <c r="G32" s="2">
        <f t="shared" si="0"/>
        <v>62.5</v>
      </c>
    </row>
    <row r="33" spans="1:14" x14ac:dyDescent="0.25">
      <c r="A33" s="12"/>
      <c r="B33" s="13"/>
      <c r="C33" s="13"/>
      <c r="D33" s="8"/>
      <c r="E33" s="2"/>
      <c r="F33" s="41"/>
      <c r="G33" s="2">
        <f t="shared" si="0"/>
        <v>62.5</v>
      </c>
    </row>
    <row r="34" spans="1:14" x14ac:dyDescent="0.25">
      <c r="A34" s="12"/>
      <c r="B34" s="13"/>
      <c r="C34" s="13"/>
      <c r="D34" s="8"/>
      <c r="E34" s="2"/>
      <c r="F34" s="41"/>
      <c r="G34" s="2">
        <f t="shared" si="0"/>
        <v>62.5</v>
      </c>
    </row>
    <row r="35" spans="1:14" x14ac:dyDescent="0.25">
      <c r="A35" s="12"/>
      <c r="B35" s="13"/>
      <c r="C35" s="13"/>
      <c r="D35" s="8"/>
      <c r="E35" s="2"/>
      <c r="F35" s="41"/>
      <c r="G35" s="2">
        <f t="shared" si="0"/>
        <v>62.5</v>
      </c>
    </row>
    <row r="36" spans="1:14" x14ac:dyDescent="0.25">
      <c r="A36" s="247"/>
      <c r="B36" s="247"/>
      <c r="C36" s="247"/>
      <c r="D36" s="247"/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62.5</v>
      </c>
      <c r="I37" s="29">
        <f>LARGE(F4:F34,1)</f>
        <v>30.5</v>
      </c>
      <c r="J37" s="29">
        <f>LARGE(F4:F34,2)</f>
        <v>14</v>
      </c>
      <c r="K37" s="29">
        <f>LARGE(F4:F34,3)</f>
        <v>13</v>
      </c>
      <c r="L37" s="29">
        <f>LARGE(F4:F34,4)</f>
        <v>5</v>
      </c>
      <c r="M37" s="29">
        <f>LARGE(F4:F34,5)</f>
        <v>0</v>
      </c>
      <c r="N37" s="18"/>
    </row>
  </sheetData>
  <mergeCells count="7">
    <mergeCell ref="A4:D4"/>
    <mergeCell ref="A1:G2"/>
    <mergeCell ref="A3:D3"/>
    <mergeCell ref="A37:F37"/>
    <mergeCell ref="A5:D5"/>
    <mergeCell ref="A6:D6"/>
    <mergeCell ref="A7:D7"/>
  </mergeCells>
  <hyperlinks>
    <hyperlink ref="A4" r:id="rId1" tooltip="Match Spain v Sweden" display="http://www.wagr.com/en/Women Events/Event detail.aspx?event=6549&amp;ismens=False"/>
    <hyperlink ref="A5" r:id="rId2" tooltip="Copa Andalucia" display="http://www.wagr.com/en/Women Events/Event detail.aspx?event=6580&amp;ismens=False"/>
    <hyperlink ref="A6" r:id="rId3" tooltip="Spanish Ladies" display="http://www.wagr.com/en/Women Events/Event detail.aspx?event=6615&amp;ismens=False"/>
    <hyperlink ref="A7" r:id="rId4" tooltip="Campeonato de Madrid" display="http://www.wagr.com/en/Women Events/Event detail.aspx?event=6668&amp;ismens=False"/>
  </hyperlinks>
  <pageMargins left="0.7" right="0.7" top="0.75" bottom="0.75" header="0.3" footer="0.3"/>
  <pageSetup paperSize="9" orientation="portrait" r:id="rId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5" sqref="A5:D5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147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8" t="s">
        <v>2</v>
      </c>
      <c r="F3" s="77" t="s">
        <v>3</v>
      </c>
      <c r="G3" s="5" t="s">
        <v>4</v>
      </c>
    </row>
    <row r="4" spans="1:7" x14ac:dyDescent="0.25">
      <c r="A4" s="279" t="s">
        <v>312</v>
      </c>
      <c r="B4" s="279"/>
      <c r="C4" s="279"/>
      <c r="D4" s="280"/>
      <c r="E4" s="38" t="s">
        <v>310</v>
      </c>
      <c r="F4" s="37">
        <v>28</v>
      </c>
      <c r="G4" s="2">
        <f>SUM(F4)</f>
        <v>28</v>
      </c>
    </row>
    <row r="5" spans="1:7" x14ac:dyDescent="0.25">
      <c r="A5" s="281" t="s">
        <v>342</v>
      </c>
      <c r="B5" s="281"/>
      <c r="C5" s="281"/>
      <c r="D5" s="282"/>
      <c r="E5" s="38" t="s">
        <v>341</v>
      </c>
      <c r="F5" s="37">
        <v>4</v>
      </c>
      <c r="G5" s="2">
        <f t="shared" ref="G5:G35" si="0">SUM(G4,F5)</f>
        <v>32</v>
      </c>
    </row>
    <row r="6" spans="1:7" x14ac:dyDescent="0.25">
      <c r="A6" s="189"/>
      <c r="B6" s="189"/>
      <c r="C6" s="189"/>
      <c r="D6" s="190"/>
      <c r="E6" s="38"/>
      <c r="F6" s="41">
        <v>0</v>
      </c>
      <c r="G6" s="2">
        <f t="shared" si="0"/>
        <v>32</v>
      </c>
    </row>
    <row r="7" spans="1:7" x14ac:dyDescent="0.25">
      <c r="A7" s="56"/>
      <c r="B7" s="56"/>
      <c r="C7" s="56"/>
      <c r="D7" s="57"/>
      <c r="E7" s="47"/>
      <c r="F7" s="41">
        <v>0</v>
      </c>
      <c r="G7" s="2">
        <f t="shared" si="0"/>
        <v>32</v>
      </c>
    </row>
    <row r="8" spans="1:7" x14ac:dyDescent="0.25">
      <c r="A8" s="12"/>
      <c r="B8" s="13"/>
      <c r="C8" s="13"/>
      <c r="D8" s="8"/>
      <c r="E8" s="2"/>
      <c r="F8" s="41">
        <v>0</v>
      </c>
      <c r="G8" s="2">
        <f t="shared" si="0"/>
        <v>32</v>
      </c>
    </row>
    <row r="9" spans="1:7" x14ac:dyDescent="0.25">
      <c r="A9" s="12"/>
      <c r="B9" s="13"/>
      <c r="C9" s="13"/>
      <c r="D9" s="8"/>
      <c r="E9" s="2"/>
      <c r="F9" s="41">
        <v>0</v>
      </c>
      <c r="G9" s="2">
        <f t="shared" si="0"/>
        <v>32</v>
      </c>
    </row>
    <row r="10" spans="1:7" x14ac:dyDescent="0.25">
      <c r="A10" s="12"/>
      <c r="B10" s="13"/>
      <c r="C10" s="13"/>
      <c r="D10" s="8"/>
      <c r="E10" s="2"/>
      <c r="F10" s="41"/>
      <c r="G10" s="2">
        <f t="shared" si="0"/>
        <v>32</v>
      </c>
    </row>
    <row r="11" spans="1:7" x14ac:dyDescent="0.25">
      <c r="A11" s="12"/>
      <c r="B11" s="13"/>
      <c r="C11" s="13"/>
      <c r="D11" s="8"/>
      <c r="E11" s="2"/>
      <c r="F11" s="41"/>
      <c r="G11" s="2">
        <f t="shared" si="0"/>
        <v>32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32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32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32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32</v>
      </c>
    </row>
    <row r="16" spans="1:7" x14ac:dyDescent="0.25">
      <c r="A16" s="12"/>
      <c r="B16" s="13"/>
      <c r="C16" s="13"/>
      <c r="D16" s="8"/>
      <c r="E16" s="2"/>
      <c r="F16" s="41"/>
      <c r="G16" s="2">
        <f t="shared" si="0"/>
        <v>32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32</v>
      </c>
    </row>
    <row r="18" spans="1:7" x14ac:dyDescent="0.25">
      <c r="A18" s="12"/>
      <c r="B18" s="13"/>
      <c r="C18" s="13"/>
      <c r="D18" s="8"/>
      <c r="E18" s="2"/>
      <c r="F18" s="41"/>
      <c r="G18" s="2">
        <f t="shared" si="0"/>
        <v>32</v>
      </c>
    </row>
    <row r="19" spans="1:7" x14ac:dyDescent="0.25">
      <c r="A19" s="12"/>
      <c r="B19" s="13"/>
      <c r="C19" s="13"/>
      <c r="D19" s="8"/>
      <c r="E19" s="2"/>
      <c r="F19" s="41"/>
      <c r="G19" s="2">
        <f t="shared" si="0"/>
        <v>32</v>
      </c>
    </row>
    <row r="20" spans="1:7" x14ac:dyDescent="0.25">
      <c r="A20" s="12"/>
      <c r="B20" s="13"/>
      <c r="C20" s="13"/>
      <c r="D20" s="8"/>
      <c r="E20" s="2"/>
      <c r="F20" s="41"/>
      <c r="G20" s="2">
        <f t="shared" si="0"/>
        <v>32</v>
      </c>
    </row>
    <row r="21" spans="1:7" x14ac:dyDescent="0.25">
      <c r="A21" s="12"/>
      <c r="B21" s="13"/>
      <c r="C21" s="13"/>
      <c r="D21" s="8"/>
      <c r="E21" s="2"/>
      <c r="F21" s="41"/>
      <c r="G21" s="2">
        <f t="shared" si="0"/>
        <v>32</v>
      </c>
    </row>
    <row r="22" spans="1:7" x14ac:dyDescent="0.25">
      <c r="A22" s="12"/>
      <c r="B22" s="13"/>
      <c r="C22" s="13"/>
      <c r="D22" s="8"/>
      <c r="E22" s="2"/>
      <c r="F22" s="41"/>
      <c r="G22" s="2">
        <f t="shared" si="0"/>
        <v>32</v>
      </c>
    </row>
    <row r="23" spans="1:7" x14ac:dyDescent="0.25">
      <c r="A23" s="12"/>
      <c r="B23" s="13"/>
      <c r="C23" s="13"/>
      <c r="D23" s="8"/>
      <c r="E23" s="2"/>
      <c r="F23" s="41"/>
      <c r="G23" s="2">
        <f t="shared" si="0"/>
        <v>32</v>
      </c>
    </row>
    <row r="24" spans="1:7" x14ac:dyDescent="0.25">
      <c r="A24" s="12"/>
      <c r="B24" s="13"/>
      <c r="C24" s="13"/>
      <c r="D24" s="8"/>
      <c r="E24" s="2"/>
      <c r="F24" s="41"/>
      <c r="G24" s="2">
        <f t="shared" si="0"/>
        <v>32</v>
      </c>
    </row>
    <row r="25" spans="1:7" x14ac:dyDescent="0.25">
      <c r="A25" s="12"/>
      <c r="B25" s="13"/>
      <c r="C25" s="13"/>
      <c r="D25" s="8"/>
      <c r="E25" s="2"/>
      <c r="F25" s="41"/>
      <c r="G25" s="2">
        <f t="shared" si="0"/>
        <v>32</v>
      </c>
    </row>
    <row r="26" spans="1:7" x14ac:dyDescent="0.25">
      <c r="A26" s="12"/>
      <c r="B26" s="13"/>
      <c r="C26" s="13"/>
      <c r="D26" s="8"/>
      <c r="E26" s="2"/>
      <c r="F26" s="41"/>
      <c r="G26" s="2">
        <f t="shared" si="0"/>
        <v>32</v>
      </c>
    </row>
    <row r="27" spans="1:7" x14ac:dyDescent="0.25">
      <c r="A27" s="12"/>
      <c r="B27" s="13"/>
      <c r="C27" s="13"/>
      <c r="D27" s="8"/>
      <c r="E27" s="2"/>
      <c r="F27" s="41"/>
      <c r="G27" s="2">
        <f t="shared" si="0"/>
        <v>32</v>
      </c>
    </row>
    <row r="28" spans="1:7" x14ac:dyDescent="0.25">
      <c r="A28" s="12"/>
      <c r="B28" s="13"/>
      <c r="C28" s="13"/>
      <c r="D28" s="8"/>
      <c r="E28" s="2"/>
      <c r="F28" s="41"/>
      <c r="G28" s="2">
        <f t="shared" si="0"/>
        <v>32</v>
      </c>
    </row>
    <row r="29" spans="1:7" x14ac:dyDescent="0.25">
      <c r="A29" s="12"/>
      <c r="B29" s="13"/>
      <c r="C29" s="13"/>
      <c r="D29" s="8"/>
      <c r="E29" s="2"/>
      <c r="F29" s="41"/>
      <c r="G29" s="2">
        <f t="shared" si="0"/>
        <v>32</v>
      </c>
    </row>
    <row r="30" spans="1:7" x14ac:dyDescent="0.25">
      <c r="A30" s="12"/>
      <c r="B30" s="13"/>
      <c r="C30" s="13"/>
      <c r="D30" s="8"/>
      <c r="E30" s="2"/>
      <c r="F30" s="41"/>
      <c r="G30" s="2">
        <f t="shared" si="0"/>
        <v>32</v>
      </c>
    </row>
    <row r="31" spans="1:7" x14ac:dyDescent="0.25">
      <c r="A31" s="12"/>
      <c r="B31" s="13"/>
      <c r="C31" s="13"/>
      <c r="D31" s="8"/>
      <c r="E31" s="2"/>
      <c r="F31" s="41"/>
      <c r="G31" s="2">
        <f t="shared" si="0"/>
        <v>32</v>
      </c>
    </row>
    <row r="32" spans="1:7" x14ac:dyDescent="0.25">
      <c r="A32" s="12"/>
      <c r="B32" s="13"/>
      <c r="C32" s="13"/>
      <c r="D32" s="8"/>
      <c r="E32" s="2"/>
      <c r="F32" s="41"/>
      <c r="G32" s="2">
        <f t="shared" si="0"/>
        <v>32</v>
      </c>
    </row>
    <row r="33" spans="1:14" x14ac:dyDescent="0.25">
      <c r="A33" s="12"/>
      <c r="B33" s="13"/>
      <c r="C33" s="13"/>
      <c r="D33" s="8"/>
      <c r="E33" s="2"/>
      <c r="F33" s="41"/>
      <c r="G33" s="2">
        <f t="shared" si="0"/>
        <v>32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32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32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32</v>
      </c>
      <c r="I37" s="29">
        <f>LARGE(F4:F34,1)</f>
        <v>28</v>
      </c>
      <c r="J37" s="29">
        <f>LARGE(F4:F34,2)</f>
        <v>4</v>
      </c>
      <c r="K37" s="29">
        <f>LARGE(F4:F34,3)</f>
        <v>0</v>
      </c>
      <c r="L37" s="29">
        <f>LARGE(F4:F34,4)</f>
        <v>0</v>
      </c>
      <c r="M37" s="18"/>
      <c r="N37" s="18"/>
    </row>
  </sheetData>
  <mergeCells count="5">
    <mergeCell ref="A1:G2"/>
    <mergeCell ref="A3:D3"/>
    <mergeCell ref="A37:F37"/>
    <mergeCell ref="A4:D4"/>
    <mergeCell ref="A5:D5"/>
  </mergeCells>
  <hyperlinks>
    <hyperlink ref="A4" r:id="rId1" tooltip="Copa Andalucia" display="http://www.wagr.com/en/Women Events/Event detail.aspx?event=6580&amp;ismens=False"/>
    <hyperlink ref="A5" r:id="rId2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5" sqref="A5:D5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221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8" t="s">
        <v>2</v>
      </c>
      <c r="F3" s="202" t="s">
        <v>3</v>
      </c>
      <c r="G3" s="5" t="s">
        <v>4</v>
      </c>
    </row>
    <row r="4" spans="1:7" x14ac:dyDescent="0.25">
      <c r="A4" s="274" t="s">
        <v>342</v>
      </c>
      <c r="B4" s="274"/>
      <c r="C4" s="274"/>
      <c r="D4" s="275"/>
      <c r="E4" s="38" t="s">
        <v>341</v>
      </c>
      <c r="F4" s="41">
        <v>18</v>
      </c>
      <c r="G4" s="2">
        <f>SUM(F4)</f>
        <v>18</v>
      </c>
    </row>
    <row r="5" spans="1:7" x14ac:dyDescent="0.25">
      <c r="A5" s="274" t="s">
        <v>372</v>
      </c>
      <c r="B5" s="274"/>
      <c r="C5" s="274"/>
      <c r="D5" s="275"/>
      <c r="E5" s="38" t="s">
        <v>364</v>
      </c>
      <c r="F5" s="41">
        <v>10.25</v>
      </c>
      <c r="G5" s="2">
        <f t="shared" ref="G5:G35" si="0">SUM(G4,F5)</f>
        <v>28.25</v>
      </c>
    </row>
    <row r="6" spans="1:7" x14ac:dyDescent="0.25">
      <c r="A6" s="12"/>
      <c r="B6" s="13"/>
      <c r="C6" s="13"/>
      <c r="D6" s="8"/>
      <c r="E6" s="2"/>
      <c r="F6" s="41">
        <v>0</v>
      </c>
      <c r="G6" s="2">
        <f t="shared" si="0"/>
        <v>28.25</v>
      </c>
    </row>
    <row r="7" spans="1:7" x14ac:dyDescent="0.25">
      <c r="A7" s="12"/>
      <c r="B7" s="13"/>
      <c r="C7" s="13"/>
      <c r="D7" s="8"/>
      <c r="E7" s="2"/>
      <c r="F7" s="41">
        <v>0</v>
      </c>
      <c r="G7" s="2">
        <f t="shared" si="0"/>
        <v>28.25</v>
      </c>
    </row>
    <row r="8" spans="1:7" x14ac:dyDescent="0.25">
      <c r="A8" s="12"/>
      <c r="B8" s="13"/>
      <c r="C8" s="13"/>
      <c r="D8" s="8"/>
      <c r="E8" s="2"/>
      <c r="F8" s="41">
        <v>0</v>
      </c>
      <c r="G8" s="2">
        <f t="shared" si="0"/>
        <v>28.25</v>
      </c>
    </row>
    <row r="9" spans="1:7" x14ac:dyDescent="0.25">
      <c r="A9" s="12"/>
      <c r="B9" s="13"/>
      <c r="C9" s="13"/>
      <c r="D9" s="8"/>
      <c r="E9" s="2"/>
      <c r="F9" s="41">
        <v>0</v>
      </c>
      <c r="G9" s="2">
        <f t="shared" si="0"/>
        <v>28.25</v>
      </c>
    </row>
    <row r="10" spans="1:7" x14ac:dyDescent="0.25">
      <c r="A10" s="12"/>
      <c r="B10" s="13"/>
      <c r="C10" s="13"/>
      <c r="D10" s="8"/>
      <c r="E10" s="2"/>
      <c r="F10" s="41">
        <v>0</v>
      </c>
      <c r="G10" s="2">
        <f t="shared" si="0"/>
        <v>28.25</v>
      </c>
    </row>
    <row r="11" spans="1:7" x14ac:dyDescent="0.25">
      <c r="A11" s="12"/>
      <c r="B11" s="13"/>
      <c r="C11" s="13"/>
      <c r="D11" s="8"/>
      <c r="E11" s="2"/>
      <c r="F11" s="41"/>
      <c r="G11" s="2">
        <f t="shared" si="0"/>
        <v>28.25</v>
      </c>
    </row>
    <row r="12" spans="1:7" x14ac:dyDescent="0.25">
      <c r="A12" s="12"/>
      <c r="B12" s="13"/>
      <c r="C12" s="13"/>
      <c r="D12" s="8"/>
      <c r="E12" s="2"/>
      <c r="F12" s="41"/>
      <c r="G12" s="2">
        <f t="shared" si="0"/>
        <v>28.25</v>
      </c>
    </row>
    <row r="13" spans="1:7" x14ac:dyDescent="0.25">
      <c r="A13" s="12"/>
      <c r="B13" s="13"/>
      <c r="C13" s="13"/>
      <c r="D13" s="8"/>
      <c r="E13" s="2"/>
      <c r="F13" s="41"/>
      <c r="G13" s="2">
        <f t="shared" si="0"/>
        <v>28.25</v>
      </c>
    </row>
    <row r="14" spans="1:7" x14ac:dyDescent="0.25">
      <c r="A14" s="12"/>
      <c r="B14" s="13"/>
      <c r="C14" s="13"/>
      <c r="D14" s="8"/>
      <c r="E14" s="2"/>
      <c r="F14" s="41"/>
      <c r="G14" s="2">
        <f t="shared" si="0"/>
        <v>28.25</v>
      </c>
    </row>
    <row r="15" spans="1:7" x14ac:dyDescent="0.25">
      <c r="A15" s="12"/>
      <c r="B15" s="13"/>
      <c r="C15" s="13"/>
      <c r="D15" s="8"/>
      <c r="E15" s="2"/>
      <c r="F15" s="41"/>
      <c r="G15" s="2">
        <f t="shared" si="0"/>
        <v>28.25</v>
      </c>
    </row>
    <row r="16" spans="1:7" x14ac:dyDescent="0.25">
      <c r="A16" s="12"/>
      <c r="B16" s="13"/>
      <c r="C16" s="13"/>
      <c r="D16" s="8"/>
      <c r="E16" s="2"/>
      <c r="F16" s="41"/>
      <c r="G16" s="2">
        <f t="shared" si="0"/>
        <v>28.25</v>
      </c>
    </row>
    <row r="17" spans="1:7" x14ac:dyDescent="0.25">
      <c r="A17" s="12"/>
      <c r="B17" s="13"/>
      <c r="C17" s="13"/>
      <c r="D17" s="8"/>
      <c r="E17" s="2"/>
      <c r="F17" s="41"/>
      <c r="G17" s="2">
        <f t="shared" si="0"/>
        <v>28.25</v>
      </c>
    </row>
    <row r="18" spans="1:7" x14ac:dyDescent="0.25">
      <c r="A18" s="295"/>
      <c r="B18" s="296"/>
      <c r="C18" s="296"/>
      <c r="D18" s="297"/>
      <c r="E18" s="2"/>
      <c r="F18" s="41"/>
      <c r="G18" s="2">
        <f t="shared" si="0"/>
        <v>28.25</v>
      </c>
    </row>
    <row r="19" spans="1:7" x14ac:dyDescent="0.25">
      <c r="A19" s="295"/>
      <c r="B19" s="296"/>
      <c r="C19" s="296"/>
      <c r="D19" s="297"/>
      <c r="E19" s="2"/>
      <c r="F19" s="41"/>
      <c r="G19" s="2">
        <f t="shared" si="0"/>
        <v>28.25</v>
      </c>
    </row>
    <row r="20" spans="1:7" x14ac:dyDescent="0.25">
      <c r="A20" s="295"/>
      <c r="B20" s="296"/>
      <c r="C20" s="296"/>
      <c r="D20" s="297"/>
      <c r="E20" s="2"/>
      <c r="F20" s="41"/>
      <c r="G20" s="2">
        <f t="shared" si="0"/>
        <v>28.25</v>
      </c>
    </row>
    <row r="21" spans="1:7" x14ac:dyDescent="0.25">
      <c r="A21" s="295"/>
      <c r="B21" s="296"/>
      <c r="C21" s="296"/>
      <c r="D21" s="297"/>
      <c r="E21" s="2"/>
      <c r="F21" s="41"/>
      <c r="G21" s="2">
        <f t="shared" si="0"/>
        <v>28.25</v>
      </c>
    </row>
    <row r="22" spans="1:7" x14ac:dyDescent="0.25">
      <c r="A22" s="295"/>
      <c r="B22" s="296"/>
      <c r="C22" s="296"/>
      <c r="D22" s="297"/>
      <c r="E22" s="2"/>
      <c r="F22" s="41"/>
      <c r="G22" s="2">
        <f t="shared" si="0"/>
        <v>28.25</v>
      </c>
    </row>
    <row r="23" spans="1:7" x14ac:dyDescent="0.25">
      <c r="A23" s="295"/>
      <c r="B23" s="296"/>
      <c r="C23" s="296"/>
      <c r="D23" s="297"/>
      <c r="E23" s="2"/>
      <c r="F23" s="41"/>
      <c r="G23" s="2">
        <f t="shared" si="0"/>
        <v>28.25</v>
      </c>
    </row>
    <row r="24" spans="1:7" x14ac:dyDescent="0.25">
      <c r="A24" s="295"/>
      <c r="B24" s="296"/>
      <c r="C24" s="296"/>
      <c r="D24" s="297"/>
      <c r="E24" s="2"/>
      <c r="F24" s="41"/>
      <c r="G24" s="2">
        <f t="shared" si="0"/>
        <v>28.25</v>
      </c>
    </row>
    <row r="25" spans="1:7" x14ac:dyDescent="0.25">
      <c r="A25" s="295"/>
      <c r="B25" s="296"/>
      <c r="C25" s="296"/>
      <c r="D25" s="297"/>
      <c r="E25" s="2"/>
      <c r="F25" s="41"/>
      <c r="G25" s="2">
        <f t="shared" si="0"/>
        <v>28.25</v>
      </c>
    </row>
    <row r="26" spans="1:7" x14ac:dyDescent="0.25">
      <c r="A26" s="295"/>
      <c r="B26" s="296"/>
      <c r="C26" s="296"/>
      <c r="D26" s="297"/>
      <c r="E26" s="2"/>
      <c r="F26" s="41"/>
      <c r="G26" s="2">
        <f t="shared" si="0"/>
        <v>28.25</v>
      </c>
    </row>
    <row r="27" spans="1:7" x14ac:dyDescent="0.25">
      <c r="A27" s="295"/>
      <c r="B27" s="296"/>
      <c r="C27" s="296"/>
      <c r="D27" s="297"/>
      <c r="E27" s="2"/>
      <c r="F27" s="41"/>
      <c r="G27" s="2">
        <f t="shared" si="0"/>
        <v>28.25</v>
      </c>
    </row>
    <row r="28" spans="1:7" x14ac:dyDescent="0.25">
      <c r="A28" s="295"/>
      <c r="B28" s="296"/>
      <c r="C28" s="296"/>
      <c r="D28" s="297"/>
      <c r="E28" s="2"/>
      <c r="F28" s="41"/>
      <c r="G28" s="2">
        <f t="shared" si="0"/>
        <v>28.25</v>
      </c>
    </row>
    <row r="29" spans="1:7" x14ac:dyDescent="0.25">
      <c r="A29" s="295"/>
      <c r="B29" s="296"/>
      <c r="C29" s="296"/>
      <c r="D29" s="297"/>
      <c r="E29" s="2"/>
      <c r="F29" s="41"/>
      <c r="G29" s="2">
        <f t="shared" si="0"/>
        <v>28.25</v>
      </c>
    </row>
    <row r="30" spans="1:7" x14ac:dyDescent="0.25">
      <c r="A30" s="295"/>
      <c r="B30" s="296"/>
      <c r="C30" s="296"/>
      <c r="D30" s="297"/>
      <c r="E30" s="2"/>
      <c r="F30" s="41"/>
      <c r="G30" s="2">
        <f t="shared" si="0"/>
        <v>28.25</v>
      </c>
    </row>
    <row r="31" spans="1:7" x14ac:dyDescent="0.25">
      <c r="A31" s="295"/>
      <c r="B31" s="296"/>
      <c r="C31" s="296"/>
      <c r="D31" s="297"/>
      <c r="E31" s="2"/>
      <c r="F31" s="41"/>
      <c r="G31" s="2">
        <f t="shared" si="0"/>
        <v>28.25</v>
      </c>
    </row>
    <row r="32" spans="1:7" x14ac:dyDescent="0.25">
      <c r="A32" s="295"/>
      <c r="B32" s="296"/>
      <c r="C32" s="296"/>
      <c r="D32" s="297"/>
      <c r="E32" s="2"/>
      <c r="F32" s="41"/>
      <c r="G32" s="2">
        <f t="shared" si="0"/>
        <v>28.25</v>
      </c>
    </row>
    <row r="33" spans="1:14" x14ac:dyDescent="0.25">
      <c r="A33" s="295"/>
      <c r="B33" s="296"/>
      <c r="C33" s="296"/>
      <c r="D33" s="297"/>
      <c r="E33" s="2"/>
      <c r="F33" s="41"/>
      <c r="G33" s="2">
        <f t="shared" si="0"/>
        <v>28.25</v>
      </c>
    </row>
    <row r="34" spans="1:14" x14ac:dyDescent="0.25">
      <c r="A34" s="9"/>
      <c r="B34" s="10"/>
      <c r="C34" s="10"/>
      <c r="D34" s="10"/>
      <c r="E34" s="2"/>
      <c r="F34" s="41"/>
      <c r="G34" s="2">
        <f t="shared" si="0"/>
        <v>28.25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28.25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28.25</v>
      </c>
      <c r="I37" s="29">
        <f>LARGE(F4:F34,1)</f>
        <v>18</v>
      </c>
      <c r="J37" s="29">
        <f>LARGE(F4:F34,2)</f>
        <v>10.25</v>
      </c>
      <c r="K37" s="29"/>
      <c r="L37" s="29"/>
      <c r="M37" s="18"/>
      <c r="N37" s="18"/>
    </row>
  </sheetData>
  <mergeCells count="21">
    <mergeCell ref="A1:G2"/>
    <mergeCell ref="A3:D3"/>
    <mergeCell ref="A21:D21"/>
    <mergeCell ref="A18:D18"/>
    <mergeCell ref="A19:D19"/>
    <mergeCell ref="A20:D20"/>
    <mergeCell ref="A4:D4"/>
    <mergeCell ref="A5:D5"/>
    <mergeCell ref="A22:D22"/>
    <mergeCell ref="A23:D23"/>
    <mergeCell ref="A24:D24"/>
    <mergeCell ref="A25:D25"/>
    <mergeCell ref="A26:D26"/>
    <mergeCell ref="A37:F37"/>
    <mergeCell ref="A27:D27"/>
    <mergeCell ref="A28:D28"/>
    <mergeCell ref="A29:D29"/>
    <mergeCell ref="A30:D30"/>
    <mergeCell ref="A31:D31"/>
    <mergeCell ref="A32:D32"/>
    <mergeCell ref="A33:D33"/>
  </mergeCells>
  <hyperlinks>
    <hyperlink ref="A4" r:id="rId1" tooltip="Campeonato de Madrid" display="http://www.wagr.com/en/Women Events/Event detail.aspx?event=6668&amp;ismens=False"/>
    <hyperlink ref="A5" r:id="rId2" tooltip="Open International Seniors - Trophee Simone Thion De La Chaume" display="http://www.wagr.com/en/Women Events/Event detail.aspx?event=6746&amp;ismens=False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70" t="s">
        <v>114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8" t="s">
        <v>2</v>
      </c>
      <c r="F3" s="28" t="s">
        <v>3</v>
      </c>
      <c r="G3" s="5" t="s">
        <v>4</v>
      </c>
    </row>
    <row r="4" spans="1:7" x14ac:dyDescent="0.25">
      <c r="A4" s="56"/>
      <c r="B4" s="56"/>
      <c r="C4" s="56"/>
      <c r="D4" s="56"/>
      <c r="E4" s="35"/>
      <c r="F4" s="2">
        <v>0</v>
      </c>
      <c r="G4" s="2">
        <f>SUM(F4)</f>
        <v>0</v>
      </c>
    </row>
    <row r="5" spans="1:7" x14ac:dyDescent="0.25">
      <c r="A5" s="12"/>
      <c r="B5" s="13"/>
      <c r="C5" s="13"/>
      <c r="D5" s="8"/>
      <c r="E5" s="2"/>
      <c r="F5" s="2">
        <v>0</v>
      </c>
      <c r="G5" s="2">
        <f t="shared" ref="G5:G35" si="0">SUM(G4,F5)</f>
        <v>0</v>
      </c>
    </row>
    <row r="6" spans="1:7" x14ac:dyDescent="0.25">
      <c r="A6" s="12"/>
      <c r="B6" s="13"/>
      <c r="C6" s="13"/>
      <c r="D6" s="8"/>
      <c r="E6" s="2"/>
      <c r="F6" s="2">
        <v>0</v>
      </c>
      <c r="G6" s="2">
        <f t="shared" si="0"/>
        <v>0</v>
      </c>
    </row>
    <row r="7" spans="1:7" x14ac:dyDescent="0.25">
      <c r="A7" s="12"/>
      <c r="B7" s="13"/>
      <c r="C7" s="13"/>
      <c r="D7" s="8"/>
      <c r="E7" s="2"/>
      <c r="F7" s="2">
        <v>0</v>
      </c>
      <c r="G7" s="2">
        <f t="shared" si="0"/>
        <v>0</v>
      </c>
    </row>
    <row r="8" spans="1:7" x14ac:dyDescent="0.25">
      <c r="A8" s="12"/>
      <c r="B8" s="13"/>
      <c r="C8" s="13"/>
      <c r="D8" s="8"/>
      <c r="E8" s="2"/>
      <c r="F8" s="2">
        <v>0</v>
      </c>
      <c r="G8" s="2">
        <f t="shared" si="0"/>
        <v>0</v>
      </c>
    </row>
    <row r="9" spans="1:7" x14ac:dyDescent="0.25">
      <c r="A9" s="12"/>
      <c r="B9" s="13"/>
      <c r="C9" s="13"/>
      <c r="D9" s="8"/>
      <c r="E9" s="2"/>
      <c r="F9" s="2">
        <v>0</v>
      </c>
      <c r="G9" s="2">
        <f t="shared" si="0"/>
        <v>0</v>
      </c>
    </row>
    <row r="10" spans="1:7" x14ac:dyDescent="0.25">
      <c r="A10" s="12"/>
      <c r="B10" s="13"/>
      <c r="C10" s="13"/>
      <c r="D10" s="8"/>
      <c r="E10" s="2"/>
      <c r="F10" s="2">
        <v>0</v>
      </c>
      <c r="G10" s="2">
        <f t="shared" si="0"/>
        <v>0</v>
      </c>
    </row>
    <row r="11" spans="1:7" x14ac:dyDescent="0.25">
      <c r="A11" s="295"/>
      <c r="B11" s="296"/>
      <c r="C11" s="296"/>
      <c r="D11" s="297"/>
      <c r="E11" s="2"/>
      <c r="F11" s="2"/>
      <c r="G11" s="2">
        <f t="shared" si="0"/>
        <v>0</v>
      </c>
    </row>
    <row r="12" spans="1:7" x14ac:dyDescent="0.25">
      <c r="A12" s="295"/>
      <c r="B12" s="296"/>
      <c r="C12" s="296"/>
      <c r="D12" s="297"/>
      <c r="E12" s="2"/>
      <c r="F12" s="2"/>
      <c r="G12" s="2">
        <f t="shared" si="0"/>
        <v>0</v>
      </c>
    </row>
    <row r="13" spans="1:7" x14ac:dyDescent="0.25">
      <c r="A13" s="295"/>
      <c r="B13" s="296"/>
      <c r="C13" s="296"/>
      <c r="D13" s="297"/>
      <c r="E13" s="2"/>
      <c r="F13" s="2"/>
      <c r="G13" s="2">
        <f t="shared" si="0"/>
        <v>0</v>
      </c>
    </row>
    <row r="14" spans="1:7" x14ac:dyDescent="0.25">
      <c r="A14" s="295"/>
      <c r="B14" s="296"/>
      <c r="C14" s="296"/>
      <c r="D14" s="297"/>
      <c r="E14" s="2"/>
      <c r="F14" s="2"/>
      <c r="G14" s="2">
        <f t="shared" si="0"/>
        <v>0</v>
      </c>
    </row>
    <row r="15" spans="1:7" x14ac:dyDescent="0.25">
      <c r="A15" s="295"/>
      <c r="B15" s="296"/>
      <c r="C15" s="296"/>
      <c r="D15" s="297"/>
      <c r="E15" s="2"/>
      <c r="F15" s="2"/>
      <c r="G15" s="2">
        <f t="shared" si="0"/>
        <v>0</v>
      </c>
    </row>
    <row r="16" spans="1:7" x14ac:dyDescent="0.25">
      <c r="A16" s="295"/>
      <c r="B16" s="296"/>
      <c r="C16" s="296"/>
      <c r="D16" s="297"/>
      <c r="E16" s="2"/>
      <c r="F16" s="2"/>
      <c r="G16" s="2">
        <f t="shared" si="0"/>
        <v>0</v>
      </c>
    </row>
    <row r="17" spans="1:7" x14ac:dyDescent="0.25">
      <c r="A17" s="295"/>
      <c r="B17" s="296"/>
      <c r="C17" s="296"/>
      <c r="D17" s="297"/>
      <c r="E17" s="2"/>
      <c r="F17" s="2"/>
      <c r="G17" s="2">
        <f t="shared" si="0"/>
        <v>0</v>
      </c>
    </row>
    <row r="18" spans="1:7" x14ac:dyDescent="0.25">
      <c r="A18" s="295"/>
      <c r="B18" s="296"/>
      <c r="C18" s="296"/>
      <c r="D18" s="297"/>
      <c r="E18" s="2"/>
      <c r="F18" s="2"/>
      <c r="G18" s="2">
        <f t="shared" si="0"/>
        <v>0</v>
      </c>
    </row>
    <row r="19" spans="1:7" x14ac:dyDescent="0.25">
      <c r="A19" s="295"/>
      <c r="B19" s="296"/>
      <c r="C19" s="296"/>
      <c r="D19" s="297"/>
      <c r="E19" s="2"/>
      <c r="F19" s="2"/>
      <c r="G19" s="2">
        <f t="shared" si="0"/>
        <v>0</v>
      </c>
    </row>
    <row r="20" spans="1:7" x14ac:dyDescent="0.25">
      <c r="A20" s="295"/>
      <c r="B20" s="296"/>
      <c r="C20" s="296"/>
      <c r="D20" s="297"/>
      <c r="E20" s="2"/>
      <c r="F20" s="2"/>
      <c r="G20" s="2">
        <f t="shared" si="0"/>
        <v>0</v>
      </c>
    </row>
    <row r="21" spans="1:7" x14ac:dyDescent="0.25">
      <c r="A21" s="295"/>
      <c r="B21" s="296"/>
      <c r="C21" s="296"/>
      <c r="D21" s="297"/>
      <c r="E21" s="2"/>
      <c r="F21" s="2"/>
      <c r="G21" s="2">
        <f t="shared" si="0"/>
        <v>0</v>
      </c>
    </row>
    <row r="22" spans="1:7" x14ac:dyDescent="0.25">
      <c r="A22" s="295"/>
      <c r="B22" s="296"/>
      <c r="C22" s="296"/>
      <c r="D22" s="297"/>
      <c r="E22" s="2"/>
      <c r="F22" s="2"/>
      <c r="G22" s="2">
        <f t="shared" si="0"/>
        <v>0</v>
      </c>
    </row>
    <row r="23" spans="1:7" x14ac:dyDescent="0.25">
      <c r="A23" s="295"/>
      <c r="B23" s="296"/>
      <c r="C23" s="296"/>
      <c r="D23" s="297"/>
      <c r="E23" s="2"/>
      <c r="F23" s="2"/>
      <c r="G23" s="2">
        <f t="shared" si="0"/>
        <v>0</v>
      </c>
    </row>
    <row r="24" spans="1:7" x14ac:dyDescent="0.25">
      <c r="A24" s="295"/>
      <c r="B24" s="296"/>
      <c r="C24" s="296"/>
      <c r="D24" s="297"/>
      <c r="E24" s="2"/>
      <c r="F24" s="2"/>
      <c r="G24" s="2">
        <f t="shared" si="0"/>
        <v>0</v>
      </c>
    </row>
    <row r="25" spans="1:7" x14ac:dyDescent="0.25">
      <c r="A25" s="295"/>
      <c r="B25" s="296"/>
      <c r="C25" s="296"/>
      <c r="D25" s="297"/>
      <c r="E25" s="2"/>
      <c r="F25" s="2"/>
      <c r="G25" s="2">
        <f t="shared" si="0"/>
        <v>0</v>
      </c>
    </row>
    <row r="26" spans="1:7" x14ac:dyDescent="0.25">
      <c r="A26" s="295"/>
      <c r="B26" s="296"/>
      <c r="C26" s="296"/>
      <c r="D26" s="297"/>
      <c r="E26" s="2"/>
      <c r="F26" s="2"/>
      <c r="G26" s="2">
        <f t="shared" si="0"/>
        <v>0</v>
      </c>
    </row>
    <row r="27" spans="1:7" x14ac:dyDescent="0.25">
      <c r="A27" s="295"/>
      <c r="B27" s="296"/>
      <c r="C27" s="296"/>
      <c r="D27" s="297"/>
      <c r="E27" s="2"/>
      <c r="F27" s="2"/>
      <c r="G27" s="2">
        <f t="shared" si="0"/>
        <v>0</v>
      </c>
    </row>
    <row r="28" spans="1:7" x14ac:dyDescent="0.25">
      <c r="A28" s="295"/>
      <c r="B28" s="296"/>
      <c r="C28" s="296"/>
      <c r="D28" s="297"/>
      <c r="E28" s="2"/>
      <c r="F28" s="2"/>
      <c r="G28" s="2">
        <f t="shared" si="0"/>
        <v>0</v>
      </c>
    </row>
    <row r="29" spans="1:7" x14ac:dyDescent="0.25">
      <c r="A29" s="295"/>
      <c r="B29" s="296"/>
      <c r="C29" s="296"/>
      <c r="D29" s="297"/>
      <c r="E29" s="2"/>
      <c r="F29" s="2"/>
      <c r="G29" s="2">
        <f t="shared" si="0"/>
        <v>0</v>
      </c>
    </row>
    <row r="30" spans="1:7" x14ac:dyDescent="0.25">
      <c r="A30" s="295"/>
      <c r="B30" s="296"/>
      <c r="C30" s="296"/>
      <c r="D30" s="297"/>
      <c r="E30" s="2"/>
      <c r="F30" s="2"/>
      <c r="G30" s="2">
        <f t="shared" si="0"/>
        <v>0</v>
      </c>
    </row>
    <row r="31" spans="1:7" x14ac:dyDescent="0.25">
      <c r="A31" s="295"/>
      <c r="B31" s="296"/>
      <c r="C31" s="296"/>
      <c r="D31" s="297"/>
      <c r="E31" s="2"/>
      <c r="F31" s="2"/>
      <c r="G31" s="2">
        <f t="shared" si="0"/>
        <v>0</v>
      </c>
    </row>
    <row r="32" spans="1:7" x14ac:dyDescent="0.25">
      <c r="A32" s="295"/>
      <c r="B32" s="296"/>
      <c r="C32" s="296"/>
      <c r="D32" s="297"/>
      <c r="E32" s="2"/>
      <c r="F32" s="2"/>
      <c r="G32" s="2">
        <f t="shared" si="0"/>
        <v>0</v>
      </c>
    </row>
    <row r="33" spans="1:14" x14ac:dyDescent="0.25">
      <c r="A33" s="295"/>
      <c r="B33" s="296"/>
      <c r="C33" s="296"/>
      <c r="D33" s="297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0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/>
      <c r="K37" s="29"/>
      <c r="L37" s="29"/>
      <c r="M37" s="18"/>
      <c r="N37" s="18"/>
    </row>
  </sheetData>
  <mergeCells count="26">
    <mergeCell ref="A14:D14"/>
    <mergeCell ref="A1:G2"/>
    <mergeCell ref="A3:D3"/>
    <mergeCell ref="A11:D11"/>
    <mergeCell ref="A12:D12"/>
    <mergeCell ref="A13:D13"/>
    <mergeCell ref="A26:D26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33:D33"/>
    <mergeCell ref="A37:F37"/>
    <mergeCell ref="A27:D27"/>
    <mergeCell ref="A28:D28"/>
    <mergeCell ref="A29:D29"/>
    <mergeCell ref="A30:D30"/>
    <mergeCell ref="A31:D31"/>
    <mergeCell ref="A32:D3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6" sqref="A6:D6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187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1" t="s">
        <v>2</v>
      </c>
      <c r="F3" s="77" t="s">
        <v>3</v>
      </c>
      <c r="G3" s="5" t="s">
        <v>4</v>
      </c>
    </row>
    <row r="4" spans="1:7" ht="15" customHeight="1" x14ac:dyDescent="0.25">
      <c r="A4" s="279" t="s">
        <v>312</v>
      </c>
      <c r="B4" s="279"/>
      <c r="C4" s="279"/>
      <c r="D4" s="280"/>
      <c r="E4" s="38" t="s">
        <v>310</v>
      </c>
      <c r="F4" s="78">
        <v>24</v>
      </c>
      <c r="G4" s="2">
        <f>SUM(F4)</f>
        <v>24</v>
      </c>
    </row>
    <row r="5" spans="1:7" x14ac:dyDescent="0.25">
      <c r="A5" s="281" t="s">
        <v>327</v>
      </c>
      <c r="B5" s="281"/>
      <c r="C5" s="281"/>
      <c r="D5" s="282"/>
      <c r="E5" s="38" t="s">
        <v>326</v>
      </c>
      <c r="F5" s="79">
        <v>10</v>
      </c>
      <c r="G5" s="2">
        <f t="shared" ref="G5:G35" si="0">SUM(G4,F5)</f>
        <v>34</v>
      </c>
    </row>
    <row r="6" spans="1:7" x14ac:dyDescent="0.25">
      <c r="A6" s="287" t="s">
        <v>342</v>
      </c>
      <c r="B6" s="287"/>
      <c r="C6" s="287"/>
      <c r="D6" s="288"/>
      <c r="E6" s="38" t="s">
        <v>341</v>
      </c>
      <c r="F6" s="41">
        <v>45</v>
      </c>
      <c r="G6" s="2">
        <f t="shared" si="0"/>
        <v>79</v>
      </c>
    </row>
    <row r="7" spans="1:7" x14ac:dyDescent="0.25">
      <c r="A7" s="56"/>
      <c r="B7" s="56"/>
      <c r="C7" s="56"/>
      <c r="D7" s="57"/>
      <c r="E7" s="2"/>
      <c r="F7" s="41">
        <v>0</v>
      </c>
      <c r="G7" s="2">
        <f t="shared" si="0"/>
        <v>79</v>
      </c>
    </row>
    <row r="8" spans="1:7" x14ac:dyDescent="0.25">
      <c r="A8" s="191"/>
      <c r="B8" s="191"/>
      <c r="C8" s="191"/>
      <c r="D8" s="192"/>
      <c r="E8" s="2"/>
      <c r="F8" s="41">
        <v>0</v>
      </c>
      <c r="G8" s="2">
        <f t="shared" si="0"/>
        <v>79</v>
      </c>
    </row>
    <row r="9" spans="1:7" x14ac:dyDescent="0.25">
      <c r="A9" s="191"/>
      <c r="B9" s="191"/>
      <c r="C9" s="191"/>
      <c r="D9" s="192"/>
      <c r="E9" s="2"/>
      <c r="F9" s="41">
        <v>0</v>
      </c>
      <c r="G9" s="2">
        <f t="shared" si="0"/>
        <v>79</v>
      </c>
    </row>
    <row r="10" spans="1:7" x14ac:dyDescent="0.25">
      <c r="A10" s="199"/>
      <c r="B10" s="199"/>
      <c r="C10" s="199"/>
      <c r="D10" s="200"/>
      <c r="E10" s="2"/>
      <c r="F10" s="41">
        <v>0</v>
      </c>
      <c r="G10" s="2">
        <f t="shared" si="0"/>
        <v>79</v>
      </c>
    </row>
    <row r="11" spans="1:7" x14ac:dyDescent="0.25">
      <c r="A11" s="9"/>
      <c r="B11" s="66"/>
      <c r="C11" s="66"/>
      <c r="D11" s="67"/>
      <c r="E11" s="2"/>
      <c r="F11" s="41"/>
      <c r="G11" s="2">
        <f t="shared" si="0"/>
        <v>79</v>
      </c>
    </row>
    <row r="12" spans="1:7" x14ac:dyDescent="0.25">
      <c r="A12" s="9"/>
      <c r="B12" s="66"/>
      <c r="C12" s="66"/>
      <c r="D12" s="67"/>
      <c r="E12" s="2"/>
      <c r="F12" s="41"/>
      <c r="G12" s="2">
        <f t="shared" si="0"/>
        <v>79</v>
      </c>
    </row>
    <row r="13" spans="1:7" x14ac:dyDescent="0.25">
      <c r="A13" s="9"/>
      <c r="B13" s="66"/>
      <c r="C13" s="66"/>
      <c r="D13" s="67"/>
      <c r="E13" s="2"/>
      <c r="F13" s="41"/>
      <c r="G13" s="2">
        <f t="shared" si="0"/>
        <v>79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79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79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79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79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79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79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79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79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79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79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79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79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79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79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79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79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79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79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79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79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79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79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SUM(I37:M37)</f>
        <v>79</v>
      </c>
      <c r="I37" s="29">
        <f>LARGE(F4:F34,1)</f>
        <v>45</v>
      </c>
      <c r="J37" s="29">
        <f>LARGE(F4:F34,2)</f>
        <v>24</v>
      </c>
      <c r="K37" s="29">
        <f>LARGE(F4:F34,3)</f>
        <v>10</v>
      </c>
      <c r="L37" s="29">
        <f>LARGE(F4:F34,4)</f>
        <v>0</v>
      </c>
      <c r="M37" s="29">
        <f>LARGE(F4:F34,5)</f>
        <v>0</v>
      </c>
      <c r="N37" s="18">
        <f>LARGE(F4:F34,6)</f>
        <v>0</v>
      </c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Copa Andalucia" display="http://www.wagr.com/en/Women Events/Event detail.aspx?event=6580&amp;ismens=False"/>
    <hyperlink ref="A5" r:id="rId2" tooltip="Spanish Ladies" display="http://www.wagr.com/en/Women Events/Event detail.aspx?event=6615&amp;ismens=False"/>
    <hyperlink ref="A6" r:id="rId3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I29" sqref="I29"/>
    </sheetView>
  </sheetViews>
  <sheetFormatPr baseColWidth="10" defaultRowHeight="15" x14ac:dyDescent="0.25"/>
  <sheetData>
    <row r="1" spans="1:7" x14ac:dyDescent="0.25">
      <c r="A1" s="270" t="s">
        <v>348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1" t="s">
        <v>2</v>
      </c>
      <c r="F3" s="31" t="s">
        <v>3</v>
      </c>
      <c r="G3" s="5" t="s">
        <v>4</v>
      </c>
    </row>
    <row r="4" spans="1:7" x14ac:dyDescent="0.25">
      <c r="A4" s="274" t="s">
        <v>342</v>
      </c>
      <c r="B4" s="274"/>
      <c r="C4" s="274"/>
      <c r="D4" s="275"/>
      <c r="E4" s="38" t="s">
        <v>341</v>
      </c>
      <c r="F4" s="38">
        <v>22</v>
      </c>
      <c r="G4" s="2">
        <f>SUM(F4)</f>
        <v>22</v>
      </c>
    </row>
    <row r="5" spans="1:7" x14ac:dyDescent="0.25">
      <c r="A5" s="55"/>
      <c r="B5" s="56"/>
      <c r="C5" s="56"/>
      <c r="D5" s="57"/>
      <c r="E5" s="38"/>
      <c r="F5" s="38">
        <v>0</v>
      </c>
      <c r="G5" s="2">
        <f t="shared" ref="G5:G35" si="0">SUM(G4,F5)</f>
        <v>22</v>
      </c>
    </row>
    <row r="6" spans="1:7" x14ac:dyDescent="0.25">
      <c r="A6" s="9"/>
      <c r="B6" s="66"/>
      <c r="C6" s="66"/>
      <c r="D6" s="67"/>
      <c r="E6" s="2"/>
      <c r="F6" s="2">
        <v>0</v>
      </c>
      <c r="G6" s="2">
        <f t="shared" si="0"/>
        <v>22</v>
      </c>
    </row>
    <row r="7" spans="1:7" x14ac:dyDescent="0.25">
      <c r="A7" s="9"/>
      <c r="B7" s="66"/>
      <c r="C7" s="66"/>
      <c r="D7" s="67"/>
      <c r="E7" s="2"/>
      <c r="F7" s="2">
        <v>0</v>
      </c>
      <c r="G7" s="2">
        <f t="shared" si="0"/>
        <v>22</v>
      </c>
    </row>
    <row r="8" spans="1:7" x14ac:dyDescent="0.25">
      <c r="A8" s="9"/>
      <c r="B8" s="66"/>
      <c r="C8" s="66"/>
      <c r="D8" s="67"/>
      <c r="E8" s="2"/>
      <c r="F8" s="2">
        <v>0</v>
      </c>
      <c r="G8" s="2">
        <f t="shared" si="0"/>
        <v>22</v>
      </c>
    </row>
    <row r="9" spans="1:7" x14ac:dyDescent="0.25">
      <c r="A9" s="9"/>
      <c r="B9" s="66"/>
      <c r="C9" s="66"/>
      <c r="D9" s="67"/>
      <c r="E9" s="2"/>
      <c r="F9" s="2">
        <v>0</v>
      </c>
      <c r="G9" s="2">
        <f t="shared" si="0"/>
        <v>22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22</v>
      </c>
    </row>
    <row r="11" spans="1:7" x14ac:dyDescent="0.25">
      <c r="A11" s="9"/>
      <c r="B11" s="66"/>
      <c r="C11" s="66"/>
      <c r="D11" s="67"/>
      <c r="E11" s="2"/>
      <c r="F11" s="2"/>
      <c r="G11" s="2">
        <f t="shared" si="0"/>
        <v>22</v>
      </c>
    </row>
    <row r="12" spans="1:7" x14ac:dyDescent="0.25">
      <c r="A12" s="9"/>
      <c r="B12" s="66"/>
      <c r="C12" s="66"/>
      <c r="D12" s="67"/>
      <c r="E12" s="2"/>
      <c r="F12" s="2"/>
      <c r="G12" s="2">
        <f t="shared" si="0"/>
        <v>22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22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22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22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22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22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22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22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22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22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22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22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22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22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22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22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22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22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22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22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22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22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22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22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SUM(I37:M37)</f>
        <v>22</v>
      </c>
      <c r="I37" s="29">
        <f>LARGE(F4:F34,1)</f>
        <v>22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LARGE(F4:F34,6)</f>
        <v>0</v>
      </c>
      <c r="N37" s="18"/>
    </row>
  </sheetData>
  <mergeCells count="4">
    <mergeCell ref="A1:G2"/>
    <mergeCell ref="A3:D3"/>
    <mergeCell ref="A37:F37"/>
    <mergeCell ref="A4:D4"/>
  </mergeCells>
  <hyperlinks>
    <hyperlink ref="A4" r:id="rId1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6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226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1" t="s">
        <v>2</v>
      </c>
      <c r="F3" s="202" t="s">
        <v>3</v>
      </c>
      <c r="G3" s="5" t="s">
        <v>4</v>
      </c>
    </row>
    <row r="4" spans="1:7" x14ac:dyDescent="0.25">
      <c r="A4" s="56"/>
      <c r="B4" s="56"/>
      <c r="C4" s="56"/>
      <c r="D4" s="57"/>
      <c r="E4" s="38"/>
      <c r="F4" s="37">
        <v>0</v>
      </c>
      <c r="G4" s="2">
        <f>SUM(F4)</f>
        <v>0</v>
      </c>
    </row>
    <row r="5" spans="1:7" x14ac:dyDescent="0.25">
      <c r="A5" s="191"/>
      <c r="B5" s="191"/>
      <c r="C5" s="191"/>
      <c r="D5" s="192"/>
      <c r="E5" s="2"/>
      <c r="F5" s="41">
        <v>0</v>
      </c>
      <c r="G5" s="2">
        <f t="shared" ref="G5:G35" si="0">SUM(G4,F5)</f>
        <v>0</v>
      </c>
    </row>
    <row r="6" spans="1:7" x14ac:dyDescent="0.25">
      <c r="A6" s="191"/>
      <c r="B6" s="191"/>
      <c r="C6" s="191"/>
      <c r="D6" s="192"/>
      <c r="E6" s="2"/>
      <c r="F6" s="41">
        <v>0</v>
      </c>
      <c r="G6" s="2">
        <f t="shared" si="0"/>
        <v>0</v>
      </c>
    </row>
    <row r="7" spans="1:7" x14ac:dyDescent="0.25">
      <c r="A7" s="9"/>
      <c r="B7" s="66"/>
      <c r="C7" s="66"/>
      <c r="D7" s="67"/>
      <c r="E7" s="2"/>
      <c r="F7" s="41">
        <v>0</v>
      </c>
      <c r="G7" s="2">
        <f t="shared" si="0"/>
        <v>0</v>
      </c>
    </row>
    <row r="8" spans="1:7" x14ac:dyDescent="0.25">
      <c r="A8" s="9"/>
      <c r="B8" s="66"/>
      <c r="C8" s="66"/>
      <c r="D8" s="67"/>
      <c r="E8" s="2"/>
      <c r="F8" s="41">
        <v>0</v>
      </c>
      <c r="G8" s="2">
        <f t="shared" si="0"/>
        <v>0</v>
      </c>
    </row>
    <row r="9" spans="1:7" x14ac:dyDescent="0.25">
      <c r="A9" s="9"/>
      <c r="B9" s="66"/>
      <c r="C9" s="66"/>
      <c r="D9" s="67"/>
      <c r="E9" s="2"/>
      <c r="F9" s="41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0</v>
      </c>
    </row>
    <row r="11" spans="1:7" x14ac:dyDescent="0.25">
      <c r="A11" s="9"/>
      <c r="B11" s="66"/>
      <c r="C11" s="66"/>
      <c r="D11" s="67"/>
      <c r="E11" s="2"/>
      <c r="F11" s="41">
        <v>0</v>
      </c>
      <c r="G11" s="2">
        <f t="shared" si="0"/>
        <v>0</v>
      </c>
    </row>
    <row r="12" spans="1:7" x14ac:dyDescent="0.25">
      <c r="A12" s="9"/>
      <c r="B12" s="10"/>
      <c r="C12" s="10"/>
      <c r="D12" s="11"/>
      <c r="E12" s="2"/>
      <c r="F12" s="41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SUM(I37:M37)</f>
        <v>0</v>
      </c>
      <c r="I37" s="29">
        <f>LARGE(F4:F34,1)</f>
        <v>0</v>
      </c>
      <c r="J37" s="18">
        <f>LARGE(F4:F34,2)</f>
        <v>0</v>
      </c>
      <c r="K37" s="18">
        <f>LARGE(F4:F34,3)</f>
        <v>0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1" sqref="F11"/>
    </sheetView>
  </sheetViews>
  <sheetFormatPr baseColWidth="10" defaultRowHeight="15" x14ac:dyDescent="0.25"/>
  <sheetData>
    <row r="1" spans="1:7" x14ac:dyDescent="0.25">
      <c r="A1" s="270" t="s">
        <v>112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1" t="s">
        <v>2</v>
      </c>
      <c r="F3" s="31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8">
        <v>0</v>
      </c>
      <c r="G4" s="2">
        <f>SUM(F4)</f>
        <v>0</v>
      </c>
    </row>
    <row r="5" spans="1:7" x14ac:dyDescent="0.25">
      <c r="A5" s="9"/>
      <c r="B5" s="66"/>
      <c r="C5" s="66"/>
      <c r="D5" s="67"/>
      <c r="E5" s="2"/>
      <c r="F5" s="2">
        <v>0</v>
      </c>
      <c r="G5" s="2">
        <f t="shared" ref="G5:G35" si="0">SUM(G4,F5)</f>
        <v>0</v>
      </c>
    </row>
    <row r="6" spans="1:7" x14ac:dyDescent="0.25">
      <c r="A6" s="9"/>
      <c r="B6" s="66"/>
      <c r="C6" s="66"/>
      <c r="D6" s="67"/>
      <c r="E6" s="2"/>
      <c r="F6" s="2">
        <v>0</v>
      </c>
      <c r="G6" s="2">
        <f t="shared" si="0"/>
        <v>0</v>
      </c>
    </row>
    <row r="7" spans="1:7" x14ac:dyDescent="0.25">
      <c r="A7" s="9"/>
      <c r="B7" s="66"/>
      <c r="C7" s="66"/>
      <c r="D7" s="67"/>
      <c r="E7" s="2"/>
      <c r="F7" s="2">
        <v>0</v>
      </c>
      <c r="G7" s="2">
        <f t="shared" si="0"/>
        <v>0</v>
      </c>
    </row>
    <row r="8" spans="1:7" x14ac:dyDescent="0.25">
      <c r="A8" s="9"/>
      <c r="B8" s="66"/>
      <c r="C8" s="66"/>
      <c r="D8" s="67"/>
      <c r="E8" s="2"/>
      <c r="F8" s="2">
        <v>0</v>
      </c>
      <c r="G8" s="2">
        <f t="shared" si="0"/>
        <v>0</v>
      </c>
    </row>
    <row r="9" spans="1:7" x14ac:dyDescent="0.25">
      <c r="A9" s="9"/>
      <c r="B9" s="66"/>
      <c r="C9" s="66"/>
      <c r="D9" s="67"/>
      <c r="E9" s="2"/>
      <c r="F9" s="2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2">
        <v>0</v>
      </c>
      <c r="G10" s="2">
        <f t="shared" si="0"/>
        <v>0</v>
      </c>
    </row>
    <row r="11" spans="1:7" x14ac:dyDescent="0.25">
      <c r="A11" s="9"/>
      <c r="B11" s="10"/>
      <c r="C11" s="10"/>
      <c r="D11" s="11"/>
      <c r="E11" s="2"/>
      <c r="F11" s="2"/>
      <c r="G11" s="2">
        <f t="shared" si="0"/>
        <v>0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SUM(I37)</f>
        <v>0</v>
      </c>
      <c r="I37" s="29">
        <f>LARGE(F4:F34,1)</f>
        <v>0</v>
      </c>
      <c r="J37" s="18">
        <f>LARGE(F4:F34,2)</f>
        <v>0</v>
      </c>
      <c r="K37" s="18">
        <f>LARGE(F4:F34,3)</f>
        <v>0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D6" sqref="D6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111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1" t="s">
        <v>2</v>
      </c>
      <c r="F3" s="202" t="s">
        <v>3</v>
      </c>
      <c r="G3" s="5" t="s">
        <v>4</v>
      </c>
    </row>
    <row r="4" spans="1:7" x14ac:dyDescent="0.25">
      <c r="A4" s="191"/>
      <c r="B4" s="191"/>
      <c r="C4" s="191"/>
      <c r="D4" s="192"/>
      <c r="E4" s="38"/>
      <c r="F4" s="41">
        <v>0</v>
      </c>
      <c r="G4" s="2">
        <f>SUM(F4)</f>
        <v>0</v>
      </c>
    </row>
    <row r="5" spans="1:7" x14ac:dyDescent="0.25">
      <c r="A5" s="20"/>
      <c r="B5" s="22"/>
      <c r="C5" s="22"/>
      <c r="D5" s="25"/>
      <c r="E5" s="2"/>
      <c r="F5" s="41">
        <v>0</v>
      </c>
      <c r="G5" s="2">
        <f t="shared" ref="G5:G35" si="0">SUM(G4,F5)</f>
        <v>0</v>
      </c>
    </row>
    <row r="6" spans="1:7" x14ac:dyDescent="0.25">
      <c r="A6" s="9"/>
      <c r="B6" s="66"/>
      <c r="C6" s="66"/>
      <c r="D6" s="67"/>
      <c r="E6" s="2"/>
      <c r="F6" s="41">
        <v>0</v>
      </c>
      <c r="G6" s="2">
        <f t="shared" si="0"/>
        <v>0</v>
      </c>
    </row>
    <row r="7" spans="1:7" x14ac:dyDescent="0.25">
      <c r="A7" s="9"/>
      <c r="B7" s="66"/>
      <c r="C7" s="66"/>
      <c r="D7" s="67"/>
      <c r="E7" s="2"/>
      <c r="F7" s="41">
        <v>0</v>
      </c>
      <c r="G7" s="2">
        <f t="shared" si="0"/>
        <v>0</v>
      </c>
    </row>
    <row r="8" spans="1:7" x14ac:dyDescent="0.25">
      <c r="A8" s="9"/>
      <c r="B8" s="66"/>
      <c r="C8" s="66"/>
      <c r="D8" s="67"/>
      <c r="E8" s="2"/>
      <c r="F8" s="41">
        <v>0</v>
      </c>
      <c r="G8" s="2">
        <f t="shared" si="0"/>
        <v>0</v>
      </c>
    </row>
    <row r="9" spans="1:7" x14ac:dyDescent="0.25">
      <c r="A9" s="9"/>
      <c r="B9" s="10"/>
      <c r="C9" s="10"/>
      <c r="D9" s="11"/>
      <c r="E9" s="2"/>
      <c r="F9" s="41">
        <v>0</v>
      </c>
      <c r="G9" s="2">
        <f t="shared" si="0"/>
        <v>0</v>
      </c>
    </row>
    <row r="10" spans="1:7" x14ac:dyDescent="0.25">
      <c r="A10" s="9"/>
      <c r="B10" s="10"/>
      <c r="C10" s="10"/>
      <c r="D10" s="11"/>
      <c r="E10" s="2"/>
      <c r="F10" s="41">
        <v>0</v>
      </c>
      <c r="G10" s="2">
        <f t="shared" si="0"/>
        <v>0</v>
      </c>
    </row>
    <row r="11" spans="1:7" x14ac:dyDescent="0.25">
      <c r="A11" s="9"/>
      <c r="B11" s="10"/>
      <c r="C11" s="10"/>
      <c r="D11" s="11"/>
      <c r="E11" s="2"/>
      <c r="F11" s="41"/>
      <c r="G11" s="2">
        <f t="shared" si="0"/>
        <v>0</v>
      </c>
    </row>
    <row r="12" spans="1:7" x14ac:dyDescent="0.25">
      <c r="A12" s="9"/>
      <c r="B12" s="10"/>
      <c r="C12" s="10"/>
      <c r="D12" s="11"/>
      <c r="E12" s="2"/>
      <c r="F12" s="41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/>
      <c r="L37" s="29"/>
      <c r="M37" s="29"/>
      <c r="N37" s="29"/>
    </row>
    <row r="38" spans="1:14" x14ac:dyDescent="0.25">
      <c r="I38" s="33"/>
      <c r="J38" s="33"/>
      <c r="K38" s="33"/>
      <c r="L38" s="33"/>
      <c r="M38" s="33"/>
      <c r="N38" s="33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4"/>
    </sheetView>
  </sheetViews>
  <sheetFormatPr baseColWidth="10" defaultRowHeight="15" x14ac:dyDescent="0.25"/>
  <sheetData>
    <row r="1" spans="1:11" x14ac:dyDescent="0.25">
      <c r="A1" s="270" t="s">
        <v>110</v>
      </c>
      <c r="B1" s="270"/>
      <c r="C1" s="270"/>
      <c r="D1" s="270"/>
      <c r="E1" s="270"/>
      <c r="F1" s="270"/>
      <c r="G1" s="270"/>
    </row>
    <row r="2" spans="1:11" x14ac:dyDescent="0.25">
      <c r="A2" s="270"/>
      <c r="B2" s="270"/>
      <c r="C2" s="270"/>
      <c r="D2" s="270"/>
      <c r="E2" s="270"/>
      <c r="F2" s="270"/>
      <c r="G2" s="270"/>
    </row>
    <row r="3" spans="1:11" x14ac:dyDescent="0.25">
      <c r="A3" s="283" t="s">
        <v>1</v>
      </c>
      <c r="B3" s="283"/>
      <c r="C3" s="283"/>
      <c r="D3" s="283"/>
      <c r="E3" s="31" t="s">
        <v>2</v>
      </c>
      <c r="F3" s="31" t="s">
        <v>3</v>
      </c>
      <c r="G3" s="5" t="s">
        <v>4</v>
      </c>
    </row>
    <row r="4" spans="1:11" x14ac:dyDescent="0.25">
      <c r="A4" s="274" t="s">
        <v>357</v>
      </c>
      <c r="B4" s="274"/>
      <c r="C4" s="274"/>
      <c r="D4" s="275"/>
      <c r="E4" s="38" t="s">
        <v>355</v>
      </c>
      <c r="F4" s="2">
        <v>5</v>
      </c>
      <c r="G4" s="2">
        <f>SUM(F4)</f>
        <v>5</v>
      </c>
    </row>
    <row r="5" spans="1:11" x14ac:dyDescent="0.25">
      <c r="A5" s="56"/>
      <c r="B5" s="56"/>
      <c r="C5" s="56"/>
      <c r="D5" s="57"/>
      <c r="E5" s="38"/>
      <c r="F5" s="2">
        <v>0</v>
      </c>
      <c r="G5" s="2">
        <f t="shared" ref="G5:G35" si="0">SUM(G4,F5)</f>
        <v>5</v>
      </c>
    </row>
    <row r="6" spans="1:11" x14ac:dyDescent="0.25">
      <c r="A6" s="203"/>
      <c r="B6" s="203"/>
      <c r="C6" s="203"/>
      <c r="D6" s="204"/>
      <c r="E6" s="38"/>
      <c r="F6" s="38">
        <v>0</v>
      </c>
      <c r="G6" s="2">
        <f t="shared" si="0"/>
        <v>5</v>
      </c>
    </row>
    <row r="7" spans="1:11" x14ac:dyDescent="0.25">
      <c r="A7" s="216"/>
      <c r="B7" s="216"/>
      <c r="C7" s="216"/>
      <c r="D7" s="217"/>
      <c r="E7" s="48"/>
      <c r="F7" s="48">
        <v>0</v>
      </c>
      <c r="G7" s="2">
        <f t="shared" si="0"/>
        <v>5</v>
      </c>
      <c r="I7" s="125"/>
      <c r="J7" s="130"/>
      <c r="K7" s="125"/>
    </row>
    <row r="8" spans="1:11" x14ac:dyDescent="0.25">
      <c r="A8" s="9"/>
      <c r="B8" s="66"/>
      <c r="C8" s="66"/>
      <c r="D8" s="67"/>
      <c r="E8" s="2"/>
      <c r="F8" s="2">
        <v>0</v>
      </c>
      <c r="G8" s="2">
        <f t="shared" si="0"/>
        <v>5</v>
      </c>
    </row>
    <row r="9" spans="1:11" x14ac:dyDescent="0.25">
      <c r="A9" s="9"/>
      <c r="B9" s="66"/>
      <c r="C9" s="66"/>
      <c r="D9" s="67"/>
      <c r="E9" s="2"/>
      <c r="F9" s="2">
        <v>0</v>
      </c>
      <c r="G9" s="2">
        <f t="shared" si="0"/>
        <v>5</v>
      </c>
    </row>
    <row r="10" spans="1:11" x14ac:dyDescent="0.25">
      <c r="A10" s="9"/>
      <c r="B10" s="66"/>
      <c r="C10" s="66"/>
      <c r="D10" s="67"/>
      <c r="E10" s="2"/>
      <c r="F10" s="2">
        <v>0</v>
      </c>
      <c r="G10" s="2">
        <f t="shared" si="0"/>
        <v>5</v>
      </c>
    </row>
    <row r="11" spans="1:11" x14ac:dyDescent="0.25">
      <c r="A11" s="9"/>
      <c r="B11" s="66"/>
      <c r="C11" s="66"/>
      <c r="D11" s="67"/>
      <c r="E11" s="2"/>
      <c r="F11" s="2">
        <v>0</v>
      </c>
      <c r="G11" s="2">
        <f t="shared" si="0"/>
        <v>5</v>
      </c>
    </row>
    <row r="12" spans="1:11" x14ac:dyDescent="0.25">
      <c r="A12" s="9"/>
      <c r="B12" s="66"/>
      <c r="C12" s="66"/>
      <c r="D12" s="67"/>
      <c r="E12" s="2"/>
      <c r="F12" s="2"/>
      <c r="G12" s="2">
        <f t="shared" si="0"/>
        <v>5</v>
      </c>
    </row>
    <row r="13" spans="1:11" x14ac:dyDescent="0.25">
      <c r="A13" s="9"/>
      <c r="B13" s="10"/>
      <c r="C13" s="10"/>
      <c r="D13" s="11"/>
      <c r="E13" s="2"/>
      <c r="F13" s="2"/>
      <c r="G13" s="2">
        <f t="shared" si="0"/>
        <v>5</v>
      </c>
    </row>
    <row r="14" spans="1:11" x14ac:dyDescent="0.25">
      <c r="A14" s="9"/>
      <c r="B14" s="10"/>
      <c r="C14" s="10"/>
      <c r="D14" s="11"/>
      <c r="E14" s="2"/>
      <c r="F14" s="2"/>
      <c r="G14" s="2">
        <f t="shared" si="0"/>
        <v>5</v>
      </c>
    </row>
    <row r="15" spans="1:11" x14ac:dyDescent="0.25">
      <c r="A15" s="9"/>
      <c r="B15" s="10"/>
      <c r="C15" s="10"/>
      <c r="D15" s="11"/>
      <c r="E15" s="2"/>
      <c r="F15" s="2"/>
      <c r="G15" s="2">
        <f t="shared" si="0"/>
        <v>5</v>
      </c>
    </row>
    <row r="16" spans="1:11" x14ac:dyDescent="0.25">
      <c r="A16" s="9"/>
      <c r="B16" s="10"/>
      <c r="C16" s="10"/>
      <c r="D16" s="11"/>
      <c r="E16" s="2"/>
      <c r="F16" s="2"/>
      <c r="G16" s="2">
        <f t="shared" si="0"/>
        <v>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5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5</v>
      </c>
      <c r="I37" s="29">
        <f>LARGE(F4:F34,1)</f>
        <v>5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4">
    <mergeCell ref="A1:G2"/>
    <mergeCell ref="A3:D3"/>
    <mergeCell ref="A37:F37"/>
    <mergeCell ref="A4:D4"/>
  </mergeCells>
  <hyperlinks>
    <hyperlink ref="A4" r:id="rId1" tooltip="Campeonato de Espana Intercubes" display="http://www.wagr.com/en/Women Events/Event detail.aspx?event=6716&amp;ismens=False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E7" sqref="E7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109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4" t="s">
        <v>2</v>
      </c>
      <c r="F3" s="174" t="s">
        <v>3</v>
      </c>
      <c r="G3" s="5" t="s">
        <v>4</v>
      </c>
    </row>
    <row r="4" spans="1:7" x14ac:dyDescent="0.25">
      <c r="A4" s="274" t="s">
        <v>309</v>
      </c>
      <c r="B4" s="274"/>
      <c r="C4" s="274"/>
      <c r="D4" s="275"/>
      <c r="E4" s="38" t="s">
        <v>307</v>
      </c>
      <c r="F4" s="41">
        <v>5</v>
      </c>
      <c r="G4" s="2">
        <f>SUM(F4)</f>
        <v>5</v>
      </c>
    </row>
    <row r="5" spans="1:7" x14ac:dyDescent="0.25">
      <c r="A5" s="274" t="s">
        <v>312</v>
      </c>
      <c r="B5" s="274"/>
      <c r="C5" s="274"/>
      <c r="D5" s="275"/>
      <c r="E5" s="38" t="s">
        <v>310</v>
      </c>
      <c r="F5" s="41">
        <v>20</v>
      </c>
      <c r="G5" s="2">
        <f t="shared" ref="G5:G35" si="0">SUM(G4,F5)</f>
        <v>25</v>
      </c>
    </row>
    <row r="6" spans="1:7" x14ac:dyDescent="0.25">
      <c r="A6" s="274" t="s">
        <v>342</v>
      </c>
      <c r="B6" s="274"/>
      <c r="C6" s="274"/>
      <c r="D6" s="275"/>
      <c r="E6" s="47" t="s">
        <v>341</v>
      </c>
      <c r="F6" s="41">
        <v>29.5</v>
      </c>
      <c r="G6" s="2">
        <f t="shared" si="0"/>
        <v>54.5</v>
      </c>
    </row>
    <row r="7" spans="1:7" x14ac:dyDescent="0.25">
      <c r="A7" s="56"/>
      <c r="B7" s="56"/>
      <c r="C7" s="56"/>
      <c r="D7" s="57"/>
      <c r="E7" s="2"/>
      <c r="F7" s="41">
        <v>0</v>
      </c>
      <c r="G7" s="2">
        <f t="shared" si="0"/>
        <v>54.5</v>
      </c>
    </row>
    <row r="8" spans="1:7" x14ac:dyDescent="0.25">
      <c r="A8" s="199"/>
      <c r="B8" s="199"/>
      <c r="C8" s="199"/>
      <c r="D8" s="200"/>
      <c r="E8" s="2"/>
      <c r="F8" s="41">
        <v>0</v>
      </c>
      <c r="G8" s="2">
        <f t="shared" si="0"/>
        <v>54.5</v>
      </c>
    </row>
    <row r="9" spans="1:7" ht="17.25" customHeight="1" x14ac:dyDescent="0.25">
      <c r="A9" s="199"/>
      <c r="B9" s="199"/>
      <c r="C9" s="199"/>
      <c r="D9" s="200"/>
      <c r="E9" s="2"/>
      <c r="F9" s="41">
        <v>0</v>
      </c>
      <c r="G9" s="2">
        <f t="shared" si="0"/>
        <v>54.5</v>
      </c>
    </row>
    <row r="10" spans="1:7" x14ac:dyDescent="0.25">
      <c r="A10" s="199"/>
      <c r="B10" s="199"/>
      <c r="C10" s="199"/>
      <c r="D10" s="200"/>
      <c r="E10" s="2"/>
      <c r="F10" s="41">
        <v>0</v>
      </c>
      <c r="G10" s="2">
        <f t="shared" si="0"/>
        <v>54.5</v>
      </c>
    </row>
    <row r="11" spans="1:7" x14ac:dyDescent="0.25">
      <c r="A11" s="9"/>
      <c r="B11" s="66"/>
      <c r="C11" s="66"/>
      <c r="D11" s="67"/>
      <c r="E11" s="2"/>
      <c r="F11" s="41"/>
      <c r="G11" s="2">
        <f t="shared" si="0"/>
        <v>54.5</v>
      </c>
    </row>
    <row r="12" spans="1:7" x14ac:dyDescent="0.25">
      <c r="A12" s="9"/>
      <c r="B12" s="66"/>
      <c r="C12" s="66"/>
      <c r="D12" s="67"/>
      <c r="E12" s="2"/>
      <c r="F12" s="41"/>
      <c r="G12" s="2">
        <f t="shared" si="0"/>
        <v>54.5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54.5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54.5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54.5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54.5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54.5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54.5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54.5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54.5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54.5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54.5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54.5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54.5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54.5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54.5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54.5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54.5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54.5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54.5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54.5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54.5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54.5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54.5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54.5</v>
      </c>
      <c r="I35" s="29">
        <f>LARGE(F4:F34,1)</f>
        <v>29.5</v>
      </c>
      <c r="J35" s="29">
        <f>LARGE(F4:F34,2)</f>
        <v>20</v>
      </c>
      <c r="K35" s="29">
        <f>LARGE(F4:F34,3)</f>
        <v>5</v>
      </c>
      <c r="L35" s="29">
        <f>LARGE(F4:F34,4)</f>
        <v>0</v>
      </c>
      <c r="M35" s="29">
        <f>LARGE(F4:F34,5)</f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SUM(I35:N35)</f>
        <v>54.5</v>
      </c>
      <c r="N37" s="18"/>
    </row>
  </sheetData>
  <mergeCells count="6">
    <mergeCell ref="A1:G2"/>
    <mergeCell ref="A3:D3"/>
    <mergeCell ref="A37:F37"/>
    <mergeCell ref="A4:D4"/>
    <mergeCell ref="A5:D5"/>
    <mergeCell ref="A6:D6"/>
  </mergeCells>
  <hyperlinks>
    <hyperlink ref="A4" r:id="rId1" tooltip="Match Spain v Sweden" display="http://www.wagr.com/en/Women Events/Event detail.aspx?event=6549&amp;ismens=False"/>
    <hyperlink ref="A5" r:id="rId2" tooltip="Copa Andalucia" display="http://www.wagr.com/en/Women Events/Event detail.aspx?event=6580&amp;ismens=False"/>
    <hyperlink ref="A6" r:id="rId3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9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150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4" t="s">
        <v>2</v>
      </c>
      <c r="F3" s="202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7">
        <v>0</v>
      </c>
      <c r="G4" s="2">
        <f>SUM(F4)</f>
        <v>0</v>
      </c>
    </row>
    <row r="5" spans="1:7" x14ac:dyDescent="0.25">
      <c r="A5" s="187"/>
      <c r="B5" s="187"/>
      <c r="C5" s="187"/>
      <c r="D5" s="188"/>
      <c r="E5" s="38"/>
      <c r="F5" s="37">
        <v>0</v>
      </c>
      <c r="G5" s="2">
        <f t="shared" ref="G5:G35" si="0">SUM(G4,F5)</f>
        <v>0</v>
      </c>
    </row>
    <row r="6" spans="1:7" x14ac:dyDescent="0.25">
      <c r="A6" s="40"/>
      <c r="B6" s="40"/>
      <c r="C6" s="40"/>
      <c r="D6" s="201"/>
      <c r="E6" s="38"/>
      <c r="F6" s="41">
        <v>0</v>
      </c>
      <c r="G6" s="2">
        <f t="shared" si="0"/>
        <v>0</v>
      </c>
    </row>
    <row r="7" spans="1:7" x14ac:dyDescent="0.25">
      <c r="A7" s="189"/>
      <c r="B7" s="189"/>
      <c r="C7" s="189"/>
      <c r="D7" s="190"/>
      <c r="E7" s="38"/>
      <c r="F7" s="41">
        <v>0</v>
      </c>
      <c r="G7" s="2">
        <f t="shared" si="0"/>
        <v>0</v>
      </c>
    </row>
    <row r="8" spans="1:7" x14ac:dyDescent="0.25">
      <c r="A8" s="56"/>
      <c r="B8" s="56"/>
      <c r="C8" s="56"/>
      <c r="D8" s="57"/>
      <c r="E8" s="52"/>
      <c r="F8" s="41">
        <v>0</v>
      </c>
      <c r="G8" s="2">
        <f t="shared" si="0"/>
        <v>0</v>
      </c>
    </row>
    <row r="9" spans="1:7" x14ac:dyDescent="0.25">
      <c r="A9" s="191"/>
      <c r="B9" s="191"/>
      <c r="C9" s="191"/>
      <c r="D9" s="192"/>
      <c r="E9" s="2"/>
      <c r="F9" s="41">
        <v>0</v>
      </c>
      <c r="G9" s="2">
        <f t="shared" si="0"/>
        <v>0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0</v>
      </c>
    </row>
    <row r="11" spans="1:7" x14ac:dyDescent="0.25">
      <c r="A11" s="9"/>
      <c r="B11" s="66"/>
      <c r="C11" s="66"/>
      <c r="D11" s="67"/>
      <c r="E11" s="2"/>
      <c r="F11" s="41"/>
      <c r="G11" s="2">
        <f t="shared" si="0"/>
        <v>0</v>
      </c>
    </row>
    <row r="12" spans="1:7" x14ac:dyDescent="0.25">
      <c r="A12" s="9"/>
      <c r="B12" s="66"/>
      <c r="C12" s="66"/>
      <c r="D12" s="67"/>
      <c r="E12" s="2"/>
      <c r="F12" s="41"/>
      <c r="G12" s="2">
        <f t="shared" si="0"/>
        <v>0</v>
      </c>
    </row>
    <row r="13" spans="1:7" x14ac:dyDescent="0.25">
      <c r="A13" s="9"/>
      <c r="B13" s="66"/>
      <c r="C13" s="66"/>
      <c r="D13" s="67"/>
      <c r="E13" s="2"/>
      <c r="F13" s="41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7" width="11.42578125" style="1"/>
  </cols>
  <sheetData>
    <row r="1" spans="1:7" x14ac:dyDescent="0.25">
      <c r="A1" s="270" t="s">
        <v>116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4" t="s">
        <v>2</v>
      </c>
      <c r="F3" s="202" t="s">
        <v>3</v>
      </c>
      <c r="G3" s="62" t="s">
        <v>4</v>
      </c>
    </row>
    <row r="4" spans="1:7" x14ac:dyDescent="0.25">
      <c r="A4" s="56"/>
      <c r="B4" s="56"/>
      <c r="C4" s="56"/>
      <c r="D4" s="57"/>
      <c r="E4" s="38"/>
      <c r="F4" s="37">
        <v>0</v>
      </c>
      <c r="G4" s="41">
        <f>SUM(F4)</f>
        <v>0</v>
      </c>
    </row>
    <row r="5" spans="1:7" x14ac:dyDescent="0.25">
      <c r="A5" s="9"/>
      <c r="B5" s="66"/>
      <c r="C5" s="66"/>
      <c r="D5" s="67"/>
      <c r="E5" s="2"/>
      <c r="F5" s="41">
        <v>0</v>
      </c>
      <c r="G5" s="41">
        <f t="shared" ref="G5:G35" si="0">SUM(G4,F5)</f>
        <v>0</v>
      </c>
    </row>
    <row r="6" spans="1:7" x14ac:dyDescent="0.25">
      <c r="A6" s="9"/>
      <c r="B6" s="10"/>
      <c r="C6" s="10"/>
      <c r="D6" s="11"/>
      <c r="E6" s="2"/>
      <c r="F6" s="41">
        <v>0</v>
      </c>
      <c r="G6" s="41">
        <f t="shared" si="0"/>
        <v>0</v>
      </c>
    </row>
    <row r="7" spans="1:7" x14ac:dyDescent="0.25">
      <c r="A7" s="9"/>
      <c r="B7" s="10"/>
      <c r="C7" s="10"/>
      <c r="D7" s="11"/>
      <c r="E7" s="2"/>
      <c r="F7" s="41">
        <v>0</v>
      </c>
      <c r="G7" s="41">
        <f t="shared" si="0"/>
        <v>0</v>
      </c>
    </row>
    <row r="8" spans="1:7" x14ac:dyDescent="0.25">
      <c r="A8" s="9"/>
      <c r="B8" s="10"/>
      <c r="C8" s="10"/>
      <c r="D8" s="11"/>
      <c r="E8" s="2"/>
      <c r="F8" s="41">
        <v>0</v>
      </c>
      <c r="G8" s="41">
        <f t="shared" si="0"/>
        <v>0</v>
      </c>
    </row>
    <row r="9" spans="1:7" x14ac:dyDescent="0.25">
      <c r="A9" s="9"/>
      <c r="B9" s="10"/>
      <c r="C9" s="10"/>
      <c r="D9" s="11"/>
      <c r="E9" s="2"/>
      <c r="F9" s="41">
        <v>0</v>
      </c>
      <c r="G9" s="41">
        <f t="shared" si="0"/>
        <v>0</v>
      </c>
    </row>
    <row r="10" spans="1:7" x14ac:dyDescent="0.25">
      <c r="A10" s="9"/>
      <c r="B10" s="10"/>
      <c r="C10" s="10"/>
      <c r="D10" s="11"/>
      <c r="E10" s="2"/>
      <c r="F10" s="41">
        <v>0</v>
      </c>
      <c r="G10" s="41">
        <f t="shared" si="0"/>
        <v>0</v>
      </c>
    </row>
    <row r="11" spans="1:7" x14ac:dyDescent="0.25">
      <c r="A11" s="9"/>
      <c r="B11" s="10"/>
      <c r="C11" s="10"/>
      <c r="D11" s="11"/>
      <c r="E11" s="2"/>
      <c r="F11" s="41"/>
      <c r="G11" s="41">
        <f t="shared" si="0"/>
        <v>0</v>
      </c>
    </row>
    <row r="12" spans="1:7" x14ac:dyDescent="0.25">
      <c r="A12" s="9"/>
      <c r="B12" s="10"/>
      <c r="C12" s="10"/>
      <c r="D12" s="11"/>
      <c r="E12" s="2"/>
      <c r="F12" s="41"/>
      <c r="G12" s="41">
        <f t="shared" si="0"/>
        <v>0</v>
      </c>
    </row>
    <row r="13" spans="1:7" x14ac:dyDescent="0.25">
      <c r="A13" s="9"/>
      <c r="B13" s="10"/>
      <c r="C13" s="10"/>
      <c r="D13" s="11"/>
      <c r="E13" s="2"/>
      <c r="F13" s="41"/>
      <c r="G13" s="41">
        <f t="shared" si="0"/>
        <v>0</v>
      </c>
    </row>
    <row r="14" spans="1:7" x14ac:dyDescent="0.25">
      <c r="A14" s="9"/>
      <c r="B14" s="10"/>
      <c r="C14" s="10"/>
      <c r="D14" s="11"/>
      <c r="E14" s="2"/>
      <c r="F14" s="41"/>
      <c r="G14" s="41">
        <f t="shared" si="0"/>
        <v>0</v>
      </c>
    </row>
    <row r="15" spans="1:7" x14ac:dyDescent="0.25">
      <c r="A15" s="9"/>
      <c r="B15" s="10"/>
      <c r="C15" s="10"/>
      <c r="D15" s="11"/>
      <c r="E15" s="2"/>
      <c r="F15" s="41"/>
      <c r="G15" s="41">
        <f t="shared" si="0"/>
        <v>0</v>
      </c>
    </row>
    <row r="16" spans="1:7" x14ac:dyDescent="0.25">
      <c r="A16" s="9"/>
      <c r="B16" s="10"/>
      <c r="C16" s="10"/>
      <c r="D16" s="11"/>
      <c r="E16" s="2"/>
      <c r="F16" s="41"/>
      <c r="G16" s="41">
        <f t="shared" si="0"/>
        <v>0</v>
      </c>
    </row>
    <row r="17" spans="1:7" x14ac:dyDescent="0.25">
      <c r="A17" s="9"/>
      <c r="B17" s="10"/>
      <c r="C17" s="10"/>
      <c r="D17" s="11"/>
      <c r="E17" s="2"/>
      <c r="F17" s="41"/>
      <c r="G17" s="41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41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41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41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41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41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41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41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41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41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41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41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41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41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41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41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41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41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41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LARGE(F4:F37,1)</f>
        <v>0</v>
      </c>
      <c r="J37" s="18"/>
      <c r="K37" s="18"/>
      <c r="L37" s="18"/>
      <c r="M37" s="18"/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4" sqref="A4:D4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151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4" t="s">
        <v>2</v>
      </c>
      <c r="F3" s="77" t="s">
        <v>3</v>
      </c>
      <c r="G3" s="5" t="s">
        <v>4</v>
      </c>
    </row>
    <row r="4" spans="1:7" x14ac:dyDescent="0.25">
      <c r="A4" s="279" t="s">
        <v>312</v>
      </c>
      <c r="B4" s="279"/>
      <c r="C4" s="279"/>
      <c r="D4" s="280"/>
      <c r="E4" s="38" t="s">
        <v>310</v>
      </c>
      <c r="F4" s="37">
        <v>8</v>
      </c>
      <c r="G4" s="2">
        <f>SUM(F4)</f>
        <v>8</v>
      </c>
    </row>
    <row r="5" spans="1:7" x14ac:dyDescent="0.25">
      <c r="A5" s="189"/>
      <c r="B5" s="189"/>
      <c r="C5" s="189"/>
      <c r="D5" s="190"/>
      <c r="E5" s="38"/>
      <c r="F5" s="41">
        <v>0</v>
      </c>
      <c r="G5" s="2">
        <f>SUM(G4,F5)</f>
        <v>8</v>
      </c>
    </row>
    <row r="6" spans="1:7" x14ac:dyDescent="0.25">
      <c r="A6" s="55"/>
      <c r="B6" s="56"/>
      <c r="C6" s="56"/>
      <c r="D6" s="57"/>
      <c r="E6" s="38"/>
      <c r="F6" s="37">
        <v>0</v>
      </c>
      <c r="G6" s="2">
        <f>SUM(G5,F6)</f>
        <v>8</v>
      </c>
    </row>
    <row r="7" spans="1:7" x14ac:dyDescent="0.25">
      <c r="A7" s="55"/>
      <c r="B7" s="56"/>
      <c r="C7" s="56"/>
      <c r="D7" s="57"/>
      <c r="E7" s="38"/>
      <c r="F7" s="37">
        <v>0</v>
      </c>
      <c r="G7" s="2">
        <f>SUM(G6,F7)</f>
        <v>8</v>
      </c>
    </row>
    <row r="8" spans="1:7" x14ac:dyDescent="0.25">
      <c r="A8" s="9"/>
      <c r="B8" s="66"/>
      <c r="C8" s="66"/>
      <c r="D8" s="67"/>
      <c r="E8" s="2"/>
      <c r="F8" s="41">
        <v>0</v>
      </c>
      <c r="G8" s="2">
        <f t="shared" ref="G8:G35" si="0">SUM(G7,F8)</f>
        <v>8</v>
      </c>
    </row>
    <row r="9" spans="1:7" x14ac:dyDescent="0.25">
      <c r="A9" s="9"/>
      <c r="B9" s="66"/>
      <c r="C9" s="66"/>
      <c r="D9" s="67"/>
      <c r="E9" s="2"/>
      <c r="F9" s="41">
        <v>0</v>
      </c>
      <c r="G9" s="2">
        <f t="shared" si="0"/>
        <v>8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8</v>
      </c>
    </row>
    <row r="11" spans="1:7" x14ac:dyDescent="0.25">
      <c r="A11" s="9"/>
      <c r="B11" s="66"/>
      <c r="C11" s="66"/>
      <c r="D11" s="67"/>
      <c r="E11" s="2"/>
      <c r="F11" s="41"/>
      <c r="G11" s="2">
        <f t="shared" si="0"/>
        <v>8</v>
      </c>
    </row>
    <row r="12" spans="1:7" x14ac:dyDescent="0.25">
      <c r="A12" s="9"/>
      <c r="B12" s="66"/>
      <c r="C12" s="66"/>
      <c r="D12" s="67"/>
      <c r="E12" s="2"/>
      <c r="F12" s="41"/>
      <c r="G12" s="2">
        <f t="shared" si="0"/>
        <v>8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8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8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8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8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8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8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8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8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8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8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8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8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8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8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8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8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8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8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8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8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8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8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8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8</v>
      </c>
      <c r="I37" s="29">
        <f>LARGE(F4:F34,1)</f>
        <v>8</v>
      </c>
      <c r="J37" s="29">
        <f>LARGE(F4:F34,2)</f>
        <v>0</v>
      </c>
      <c r="K37" s="29">
        <f>LARGE(F4:F34,3)</f>
        <v>0</v>
      </c>
      <c r="L37" s="29"/>
      <c r="M37" s="18"/>
      <c r="N37" s="18"/>
    </row>
  </sheetData>
  <mergeCells count="4">
    <mergeCell ref="A1:G2"/>
    <mergeCell ref="A3:D3"/>
    <mergeCell ref="A37:F37"/>
    <mergeCell ref="A4:D4"/>
  </mergeCells>
  <hyperlinks>
    <hyperlink ref="A4" r:id="rId1" tooltip="Copa Andalucia" display="http://www.wagr.com/en/Women Events/Event detail.aspx?event=6580&amp;ismens=False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A5" sqref="A5:D5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160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45" t="s">
        <v>2</v>
      </c>
      <c r="F3" s="202" t="s">
        <v>3</v>
      </c>
      <c r="G3" s="5" t="s">
        <v>4</v>
      </c>
    </row>
    <row r="4" spans="1:13" ht="15" customHeight="1" x14ac:dyDescent="0.25">
      <c r="A4" s="274" t="s">
        <v>342</v>
      </c>
      <c r="B4" s="274"/>
      <c r="C4" s="274"/>
      <c r="D4" s="275"/>
      <c r="E4" s="38" t="s">
        <v>341</v>
      </c>
      <c r="F4" s="37">
        <v>3</v>
      </c>
      <c r="G4" s="2">
        <f>SUM(F4)</f>
        <v>3</v>
      </c>
    </row>
    <row r="5" spans="1:13" ht="15" customHeight="1" x14ac:dyDescent="0.25">
      <c r="A5" s="274" t="s">
        <v>372</v>
      </c>
      <c r="B5" s="274"/>
      <c r="C5" s="274"/>
      <c r="D5" s="275"/>
      <c r="E5" s="38" t="s">
        <v>364</v>
      </c>
      <c r="F5" s="37">
        <v>1.75</v>
      </c>
      <c r="G5" s="2">
        <f t="shared" ref="G5:G35" si="0">SUM(G4,F5)</f>
        <v>4.75</v>
      </c>
    </row>
    <row r="6" spans="1:13" ht="15" customHeight="1" x14ac:dyDescent="0.25">
      <c r="A6" s="203"/>
      <c r="B6" s="203"/>
      <c r="C6" s="203"/>
      <c r="D6" s="204"/>
      <c r="E6" s="38"/>
      <c r="F6" s="37">
        <v>0</v>
      </c>
      <c r="G6" s="2">
        <f t="shared" si="0"/>
        <v>4.75</v>
      </c>
    </row>
    <row r="7" spans="1:13" ht="15" customHeight="1" x14ac:dyDescent="0.25">
      <c r="A7" s="207"/>
      <c r="B7" s="207"/>
      <c r="C7" s="207"/>
      <c r="D7" s="208"/>
      <c r="E7" s="38"/>
      <c r="F7" s="37">
        <v>0</v>
      </c>
      <c r="G7" s="2">
        <f t="shared" si="0"/>
        <v>4.75</v>
      </c>
      <c r="I7" s="158"/>
      <c r="J7" s="159"/>
      <c r="K7" s="160"/>
      <c r="L7" s="160"/>
      <c r="M7" s="160"/>
    </row>
    <row r="8" spans="1:13" ht="1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4.75</v>
      </c>
      <c r="I8" s="158"/>
      <c r="J8" s="159"/>
      <c r="K8" s="160"/>
      <c r="L8" s="161"/>
      <c r="M8" s="161"/>
    </row>
    <row r="9" spans="1:13" ht="15" customHeight="1" x14ac:dyDescent="0.25">
      <c r="A9" s="55"/>
      <c r="B9" s="56"/>
      <c r="C9" s="56"/>
      <c r="D9" s="57"/>
      <c r="E9" s="38"/>
      <c r="F9" s="37">
        <v>0</v>
      </c>
      <c r="G9" s="2">
        <f t="shared" si="0"/>
        <v>4.75</v>
      </c>
    </row>
    <row r="10" spans="1:13" x14ac:dyDescent="0.25">
      <c r="A10" s="20"/>
      <c r="B10" s="66"/>
      <c r="C10" s="66"/>
      <c r="D10" s="67"/>
      <c r="E10" s="2"/>
      <c r="F10" s="41">
        <v>0</v>
      </c>
      <c r="G10" s="2">
        <f>SUM(G9,F10)</f>
        <v>4.75</v>
      </c>
    </row>
    <row r="11" spans="1:13" x14ac:dyDescent="0.25">
      <c r="A11" s="20"/>
      <c r="B11" s="66"/>
      <c r="C11" s="66"/>
      <c r="D11" s="67"/>
      <c r="E11" s="2"/>
      <c r="F11" s="41"/>
      <c r="G11" s="2">
        <f t="shared" si="0"/>
        <v>4.75</v>
      </c>
    </row>
    <row r="12" spans="1:13" x14ac:dyDescent="0.25">
      <c r="A12" s="20"/>
      <c r="B12" s="66"/>
      <c r="C12" s="66"/>
      <c r="D12" s="67"/>
      <c r="E12" s="2"/>
      <c r="F12" s="41"/>
      <c r="G12" s="2">
        <f t="shared" si="0"/>
        <v>4.75</v>
      </c>
    </row>
    <row r="13" spans="1:13" x14ac:dyDescent="0.25">
      <c r="A13" s="20"/>
      <c r="B13" s="10"/>
      <c r="C13" s="10"/>
      <c r="D13" s="11"/>
      <c r="E13" s="2"/>
      <c r="F13" s="41"/>
      <c r="G13" s="2">
        <f t="shared" si="0"/>
        <v>4.75</v>
      </c>
    </row>
    <row r="14" spans="1:13" x14ac:dyDescent="0.25">
      <c r="A14" s="20"/>
      <c r="B14" s="10"/>
      <c r="C14" s="10"/>
      <c r="D14" s="11"/>
      <c r="E14" s="2"/>
      <c r="F14" s="41"/>
      <c r="G14" s="2">
        <f t="shared" si="0"/>
        <v>4.75</v>
      </c>
    </row>
    <row r="15" spans="1:13" x14ac:dyDescent="0.25">
      <c r="A15" s="20"/>
      <c r="B15" s="10"/>
      <c r="C15" s="10"/>
      <c r="D15" s="11"/>
      <c r="E15" s="2"/>
      <c r="F15" s="41"/>
      <c r="G15" s="2">
        <f t="shared" si="0"/>
        <v>4.75</v>
      </c>
    </row>
    <row r="16" spans="1:13" x14ac:dyDescent="0.25">
      <c r="A16" s="20"/>
      <c r="B16" s="10"/>
      <c r="C16" s="10"/>
      <c r="D16" s="11"/>
      <c r="E16" s="2"/>
      <c r="F16" s="41"/>
      <c r="G16" s="2">
        <f t="shared" si="0"/>
        <v>4.75</v>
      </c>
    </row>
    <row r="17" spans="1:7" x14ac:dyDescent="0.25">
      <c r="A17" s="20"/>
      <c r="B17" s="10"/>
      <c r="C17" s="10"/>
      <c r="D17" s="11"/>
      <c r="E17" s="2"/>
      <c r="F17" s="41"/>
      <c r="G17" s="2">
        <f t="shared" si="0"/>
        <v>4.75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4.75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4.75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4.75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4.75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4.75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4.75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4.75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4.75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4.75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4.75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4.75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4.75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4.75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4.75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4.75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4.75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4.75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4.75</v>
      </c>
    </row>
    <row r="37" spans="1:14" ht="24" customHeight="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4.75</v>
      </c>
      <c r="H37" s="33"/>
      <c r="I37" s="29">
        <f>LARGE(F4:F34,1)</f>
        <v>3</v>
      </c>
      <c r="J37" s="29">
        <f>LARGE(F4:F34,2)</f>
        <v>1.75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</row>
  </sheetData>
  <mergeCells count="5">
    <mergeCell ref="A37:F37"/>
    <mergeCell ref="A1:G2"/>
    <mergeCell ref="A3:D3"/>
    <mergeCell ref="A4:D4"/>
    <mergeCell ref="A5:D5"/>
  </mergeCells>
  <hyperlinks>
    <hyperlink ref="A4" r:id="rId1" tooltip="Campeonato de Madrid" display="http://www.wagr.com/en/Women Events/Event detail.aspx?event=6668&amp;ismens=False"/>
    <hyperlink ref="A5" r:id="rId2" tooltip="Open International Seniors - Trophee Simone Thion De La Chaume" display="http://www.wagr.com/en/Women Events/Event detail.aspx?event=6746&amp;ismens=False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K11" sqref="K11"/>
    </sheetView>
  </sheetViews>
  <sheetFormatPr baseColWidth="10" defaultRowHeight="15" x14ac:dyDescent="0.25"/>
  <cols>
    <col min="6" max="6" width="11.42578125" style="1"/>
  </cols>
  <sheetData>
    <row r="1" spans="1:7" x14ac:dyDescent="0.25">
      <c r="A1" s="270" t="s">
        <v>179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43" t="s">
        <v>2</v>
      </c>
      <c r="F3" s="183" t="s">
        <v>3</v>
      </c>
      <c r="G3" s="5" t="s">
        <v>4</v>
      </c>
    </row>
    <row r="4" spans="1:7" x14ac:dyDescent="0.25">
      <c r="A4" s="274" t="s">
        <v>332</v>
      </c>
      <c r="B4" s="274"/>
      <c r="C4" s="274"/>
      <c r="D4" s="275"/>
      <c r="E4" s="38" t="s">
        <v>326</v>
      </c>
      <c r="F4" s="41">
        <v>27.25</v>
      </c>
      <c r="G4" s="2">
        <f>SUM(F4)</f>
        <v>27.25</v>
      </c>
    </row>
    <row r="5" spans="1:7" x14ac:dyDescent="0.25">
      <c r="A5" s="279" t="s">
        <v>339</v>
      </c>
      <c r="B5" s="279"/>
      <c r="C5" s="279"/>
      <c r="D5" s="280"/>
      <c r="E5" s="38" t="s">
        <v>333</v>
      </c>
      <c r="F5" s="41">
        <v>6</v>
      </c>
      <c r="G5" s="2">
        <f t="shared" ref="G5:G35" si="0">SUM(G4,F5)</f>
        <v>33.25</v>
      </c>
    </row>
    <row r="6" spans="1:7" x14ac:dyDescent="0.25">
      <c r="A6" s="287" t="s">
        <v>346</v>
      </c>
      <c r="B6" s="287"/>
      <c r="C6" s="287"/>
      <c r="D6" s="288"/>
      <c r="E6" s="38" t="s">
        <v>341</v>
      </c>
      <c r="F6" s="41">
        <v>31</v>
      </c>
      <c r="G6" s="2">
        <f t="shared" si="0"/>
        <v>64.25</v>
      </c>
    </row>
    <row r="7" spans="1:7" x14ac:dyDescent="0.25">
      <c r="A7" s="274" t="s">
        <v>366</v>
      </c>
      <c r="B7" s="274"/>
      <c r="C7" s="274"/>
      <c r="D7" s="275"/>
      <c r="E7" s="38" t="s">
        <v>364</v>
      </c>
      <c r="F7" s="41">
        <v>30</v>
      </c>
      <c r="G7" s="2">
        <f t="shared" si="0"/>
        <v>94.25</v>
      </c>
    </row>
    <row r="8" spans="1:7" x14ac:dyDescent="0.25">
      <c r="A8" s="191"/>
      <c r="B8" s="191"/>
      <c r="C8" s="191"/>
      <c r="D8" s="192"/>
      <c r="E8" s="2"/>
      <c r="F8" s="37">
        <v>0</v>
      </c>
      <c r="G8" s="2">
        <f t="shared" si="0"/>
        <v>94.25</v>
      </c>
    </row>
    <row r="9" spans="1:7" x14ac:dyDescent="0.25">
      <c r="A9" s="9"/>
      <c r="B9" s="66"/>
      <c r="C9" s="66"/>
      <c r="D9" s="67"/>
      <c r="E9" s="2"/>
      <c r="F9" s="41">
        <v>0</v>
      </c>
      <c r="G9" s="2">
        <f t="shared" si="0"/>
        <v>94.25</v>
      </c>
    </row>
    <row r="10" spans="1:7" x14ac:dyDescent="0.25">
      <c r="A10" s="9"/>
      <c r="B10" s="66"/>
      <c r="C10" s="66"/>
      <c r="D10" s="67"/>
      <c r="E10" s="2"/>
      <c r="F10" s="41">
        <v>0</v>
      </c>
      <c r="G10" s="2">
        <f t="shared" si="0"/>
        <v>94.25</v>
      </c>
    </row>
    <row r="11" spans="1:7" x14ac:dyDescent="0.25">
      <c r="A11" s="9"/>
      <c r="B11" s="66"/>
      <c r="C11" s="66"/>
      <c r="D11" s="67"/>
      <c r="E11" s="2"/>
      <c r="F11" s="41">
        <v>0</v>
      </c>
      <c r="G11" s="2">
        <f t="shared" si="0"/>
        <v>94.25</v>
      </c>
    </row>
    <row r="12" spans="1:7" x14ac:dyDescent="0.25">
      <c r="A12" s="9"/>
      <c r="B12" s="10"/>
      <c r="C12" s="10"/>
      <c r="D12" s="11"/>
      <c r="E12" s="2"/>
      <c r="F12" s="41"/>
      <c r="G12" s="2">
        <f t="shared" si="0"/>
        <v>94.25</v>
      </c>
    </row>
    <row r="13" spans="1:7" x14ac:dyDescent="0.25">
      <c r="A13" s="9"/>
      <c r="B13" s="10"/>
      <c r="C13" s="10"/>
      <c r="D13" s="11"/>
      <c r="E13" s="2"/>
      <c r="F13" s="41"/>
      <c r="G13" s="2">
        <f t="shared" si="0"/>
        <v>94.25</v>
      </c>
    </row>
    <row r="14" spans="1:7" x14ac:dyDescent="0.25">
      <c r="A14" s="9"/>
      <c r="B14" s="10"/>
      <c r="C14" s="10"/>
      <c r="D14" s="11"/>
      <c r="E14" s="2"/>
      <c r="F14" s="41"/>
      <c r="G14" s="2">
        <f t="shared" si="0"/>
        <v>94.25</v>
      </c>
    </row>
    <row r="15" spans="1:7" x14ac:dyDescent="0.25">
      <c r="A15" s="9"/>
      <c r="B15" s="10"/>
      <c r="C15" s="10"/>
      <c r="D15" s="11"/>
      <c r="E15" s="2"/>
      <c r="F15" s="41"/>
      <c r="G15" s="2">
        <f t="shared" si="0"/>
        <v>94.25</v>
      </c>
    </row>
    <row r="16" spans="1:7" x14ac:dyDescent="0.25">
      <c r="A16" s="9"/>
      <c r="B16" s="10"/>
      <c r="C16" s="10"/>
      <c r="D16" s="11"/>
      <c r="E16" s="2"/>
      <c r="F16" s="41"/>
      <c r="G16" s="2">
        <f t="shared" si="0"/>
        <v>94.25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94.25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94.25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94.25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94.25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94.25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94.25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94.25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94.25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94.25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94.25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94.25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94.25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94.25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94.25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94.25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94.25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94.25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94.25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94.25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94.25</v>
      </c>
      <c r="I37" s="29">
        <f>LARGE(F4:F34,1)</f>
        <v>31</v>
      </c>
      <c r="J37" s="29">
        <f>LARGE(F4:F34,2)</f>
        <v>30</v>
      </c>
      <c r="K37" s="29">
        <f>LARGE(F4:F34,3)</f>
        <v>27.25</v>
      </c>
      <c r="L37" s="29">
        <f>LARGE(F4:F34,4)</f>
        <v>6</v>
      </c>
      <c r="M37" s="29">
        <f>LARGE(F4:F34,5)</f>
        <v>0</v>
      </c>
      <c r="N37" s="29"/>
    </row>
    <row r="38" spans="1:14" x14ac:dyDescent="0.25">
      <c r="I38" s="33"/>
      <c r="J38" s="33"/>
      <c r="K38" s="33"/>
      <c r="L38" s="33"/>
      <c r="M38" s="33"/>
      <c r="N38" s="33"/>
    </row>
  </sheetData>
  <mergeCells count="7">
    <mergeCell ref="A1:G2"/>
    <mergeCell ref="A3:D3"/>
    <mergeCell ref="A37:F37"/>
    <mergeCell ref="A4:D4"/>
    <mergeCell ref="A5:D5"/>
    <mergeCell ref="A6:D6"/>
    <mergeCell ref="A7:D7"/>
  </mergeCells>
  <hyperlinks>
    <hyperlink ref="A4" r:id="rId1" tooltip="Annual USA Invitational" display="http://www.wagr.com/en/Women Events/Event detail.aspx?event=6607&amp;ismens=False"/>
    <hyperlink ref="A5" r:id="rId2" tooltip="Kiawah Island Intercollegiate" display="http://www.wagr.com/en/Women Events/Event detail.aspx?event=6627&amp;ismens=False"/>
    <hyperlink ref="A6" r:id="rId3" tooltip="3M Lady Jaguar Intercollegiate" display="http://www.wagr.com/en/Women Events/Event detail.aspx?event=6660&amp;ismens=False"/>
    <hyperlink ref="A7" r:id="rId4" tooltip="John Kirk-Panther Intercollegiate" display="http://www.wagr.com/en/Women Events/Event detail.aspx?event=6719&amp;ismens=False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5" sqref="A5:D5"/>
    </sheetView>
  </sheetViews>
  <sheetFormatPr baseColWidth="10" defaultRowHeight="15" x14ac:dyDescent="0.25"/>
  <cols>
    <col min="6" max="6" width="11.42578125" style="1"/>
  </cols>
  <sheetData>
    <row r="1" spans="1:13" ht="15" customHeight="1" x14ac:dyDescent="0.25">
      <c r="A1" s="270" t="s">
        <v>163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46" t="s">
        <v>2</v>
      </c>
      <c r="F3" s="202" t="s">
        <v>3</v>
      </c>
      <c r="G3" s="5" t="s">
        <v>4</v>
      </c>
    </row>
    <row r="4" spans="1:13" ht="15" customHeight="1" x14ac:dyDescent="0.25">
      <c r="A4" s="279" t="s">
        <v>312</v>
      </c>
      <c r="B4" s="279"/>
      <c r="C4" s="279"/>
      <c r="D4" s="280"/>
      <c r="E4" s="38" t="s">
        <v>310</v>
      </c>
      <c r="F4" s="41">
        <v>15</v>
      </c>
      <c r="G4" s="2">
        <f>SUM(F4)</f>
        <v>15</v>
      </c>
    </row>
    <row r="5" spans="1:13" ht="15" customHeight="1" x14ac:dyDescent="0.25">
      <c r="A5" s="287" t="s">
        <v>327</v>
      </c>
      <c r="B5" s="287"/>
      <c r="C5" s="287"/>
      <c r="D5" s="288"/>
      <c r="E5" s="38" t="s">
        <v>326</v>
      </c>
      <c r="F5" s="37">
        <v>1</v>
      </c>
      <c r="G5" s="2">
        <f t="shared" ref="G5:G36" si="0">SUM(G4,F5)</f>
        <v>16</v>
      </c>
    </row>
    <row r="6" spans="1:13" ht="15" customHeight="1" x14ac:dyDescent="0.25">
      <c r="A6" s="191"/>
      <c r="B6" s="191"/>
      <c r="C6" s="191"/>
      <c r="D6" s="192"/>
      <c r="E6" s="38"/>
      <c r="F6" s="37">
        <v>0</v>
      </c>
      <c r="G6" s="2">
        <f t="shared" si="0"/>
        <v>16</v>
      </c>
    </row>
    <row r="7" spans="1:13" ht="15" customHeight="1" x14ac:dyDescent="0.25">
      <c r="A7" s="191"/>
      <c r="B7" s="191"/>
      <c r="C7" s="191"/>
      <c r="D7" s="192"/>
      <c r="E7" s="2"/>
      <c r="F7" s="37">
        <v>0</v>
      </c>
      <c r="G7" s="2">
        <f t="shared" si="0"/>
        <v>16</v>
      </c>
    </row>
    <row r="8" spans="1:13" ht="15" customHeight="1" x14ac:dyDescent="0.25">
      <c r="A8" s="199"/>
      <c r="B8" s="199"/>
      <c r="C8" s="199"/>
      <c r="D8" s="200"/>
      <c r="E8" s="38"/>
      <c r="F8" s="37">
        <v>0</v>
      </c>
      <c r="G8" s="2">
        <f t="shared" si="0"/>
        <v>16</v>
      </c>
      <c r="I8" s="158"/>
      <c r="J8" s="159"/>
      <c r="K8" s="160"/>
      <c r="L8" s="160"/>
      <c r="M8" s="160"/>
    </row>
    <row r="9" spans="1:13" ht="15" customHeight="1" x14ac:dyDescent="0.25">
      <c r="A9" s="220"/>
      <c r="B9" s="199"/>
      <c r="C9" s="199"/>
      <c r="D9" s="200"/>
      <c r="E9" s="38"/>
      <c r="F9" s="37">
        <v>0</v>
      </c>
      <c r="G9" s="2">
        <f t="shared" si="0"/>
        <v>16</v>
      </c>
      <c r="I9" s="158"/>
      <c r="J9" s="159"/>
      <c r="K9" s="160"/>
      <c r="L9" s="160"/>
      <c r="M9" s="160"/>
    </row>
    <row r="10" spans="1:13" ht="15" customHeight="1" x14ac:dyDescent="0.25">
      <c r="A10" s="199"/>
      <c r="B10" s="199"/>
      <c r="C10" s="199"/>
      <c r="D10" s="200"/>
      <c r="E10" s="38"/>
      <c r="F10" s="37">
        <v>0</v>
      </c>
      <c r="G10" s="2">
        <f t="shared" si="0"/>
        <v>16</v>
      </c>
      <c r="I10" s="158"/>
      <c r="J10" s="159"/>
      <c r="K10" s="160"/>
      <c r="L10" s="160"/>
      <c r="M10" s="160"/>
    </row>
    <row r="11" spans="1:13" ht="15" customHeight="1" x14ac:dyDescent="0.25">
      <c r="A11" s="199"/>
      <c r="B11" s="199"/>
      <c r="C11" s="199"/>
      <c r="D11" s="200"/>
      <c r="E11" s="48"/>
      <c r="F11" s="36">
        <v>0</v>
      </c>
      <c r="G11" s="2">
        <f>SUM(G10,F11)</f>
        <v>16</v>
      </c>
      <c r="I11" s="158"/>
      <c r="J11" s="159"/>
      <c r="K11" s="160"/>
      <c r="L11" s="161"/>
      <c r="M11" s="161"/>
    </row>
    <row r="12" spans="1:13" x14ac:dyDescent="0.25">
      <c r="A12" s="20"/>
      <c r="B12" s="22"/>
      <c r="C12" s="22"/>
      <c r="D12" s="25"/>
      <c r="E12" s="2"/>
      <c r="F12" s="41"/>
      <c r="G12" s="2">
        <f>SUM(G11,F12)</f>
        <v>16</v>
      </c>
    </row>
    <row r="13" spans="1:13" x14ac:dyDescent="0.25">
      <c r="A13" s="55"/>
      <c r="B13" s="56"/>
      <c r="C13" s="56"/>
      <c r="D13" s="57"/>
      <c r="E13" s="2"/>
      <c r="F13" s="41"/>
      <c r="G13" s="2">
        <f t="shared" si="0"/>
        <v>16</v>
      </c>
    </row>
    <row r="14" spans="1:13" x14ac:dyDescent="0.25">
      <c r="A14" s="56"/>
      <c r="B14" s="56"/>
      <c r="C14" s="56"/>
      <c r="D14" s="57"/>
      <c r="E14" s="47"/>
      <c r="F14" s="41"/>
      <c r="G14" s="2">
        <f t="shared" si="0"/>
        <v>16</v>
      </c>
    </row>
    <row r="15" spans="1:13" x14ac:dyDescent="0.25">
      <c r="A15" s="20"/>
      <c r="B15" s="10"/>
      <c r="C15" s="10"/>
      <c r="D15" s="11"/>
      <c r="E15" s="2"/>
      <c r="F15" s="41"/>
      <c r="G15" s="2">
        <f t="shared" si="0"/>
        <v>16</v>
      </c>
      <c r="L15" s="51"/>
      <c r="M15" s="51"/>
    </row>
    <row r="16" spans="1:13" x14ac:dyDescent="0.25">
      <c r="A16" s="20"/>
      <c r="B16" s="10"/>
      <c r="C16" s="10"/>
      <c r="D16" s="11"/>
      <c r="E16" s="2"/>
      <c r="F16" s="41"/>
      <c r="G16" s="2">
        <f t="shared" si="0"/>
        <v>16</v>
      </c>
      <c r="L16" s="51"/>
      <c r="M16" s="51"/>
    </row>
    <row r="17" spans="1:7" x14ac:dyDescent="0.25">
      <c r="A17" s="20"/>
      <c r="B17" s="10"/>
      <c r="C17" s="10"/>
      <c r="D17" s="11"/>
      <c r="E17" s="2"/>
      <c r="F17" s="41"/>
      <c r="G17" s="2">
        <f t="shared" si="0"/>
        <v>16</v>
      </c>
    </row>
    <row r="18" spans="1:7" x14ac:dyDescent="0.25">
      <c r="A18" s="20"/>
      <c r="B18" s="10"/>
      <c r="C18" s="10"/>
      <c r="D18" s="11"/>
      <c r="E18" s="2"/>
      <c r="F18" s="41"/>
      <c r="G18" s="2">
        <f t="shared" si="0"/>
        <v>16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16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16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16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16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16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16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16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16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16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16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16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16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16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16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16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16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16</v>
      </c>
    </row>
    <row r="36" spans="1:14" x14ac:dyDescent="0.25">
      <c r="A36" s="9"/>
      <c r="B36" s="10"/>
      <c r="C36" s="10"/>
      <c r="D36" s="11"/>
      <c r="E36" s="2"/>
      <c r="F36" s="41"/>
      <c r="G36" s="2">
        <f t="shared" si="0"/>
        <v>16</v>
      </c>
    </row>
    <row r="38" spans="1:14" ht="21" x14ac:dyDescent="0.25">
      <c r="A38" s="276" t="s">
        <v>161</v>
      </c>
      <c r="B38" s="277"/>
      <c r="C38" s="277"/>
      <c r="D38" s="277"/>
      <c r="E38" s="277"/>
      <c r="F38" s="278"/>
      <c r="G38" s="19">
        <f>SUM(I38:N38)</f>
        <v>16</v>
      </c>
      <c r="I38" s="29">
        <f>LARGE(F4:F35,1)</f>
        <v>15</v>
      </c>
      <c r="J38" s="29">
        <f>LARGE(F4:F35,2)</f>
        <v>1</v>
      </c>
      <c r="K38" s="29">
        <f>LARGE(F4:F35,3)</f>
        <v>0</v>
      </c>
      <c r="L38" s="29">
        <f>LARGE(F4:F35,4)</f>
        <v>0</v>
      </c>
      <c r="M38" s="29">
        <f>LARGE(F4:F35,5)</f>
        <v>0</v>
      </c>
      <c r="N38" s="18"/>
    </row>
  </sheetData>
  <mergeCells count="5">
    <mergeCell ref="A38:F38"/>
    <mergeCell ref="A1:G2"/>
    <mergeCell ref="A3:D3"/>
    <mergeCell ref="A4:D4"/>
    <mergeCell ref="A5:D5"/>
  </mergeCells>
  <hyperlinks>
    <hyperlink ref="A4" r:id="rId1" tooltip="Copa Andalucia" display="http://www.wagr.com/en/Women Events/Event detail.aspx?event=6580&amp;ismens=False"/>
    <hyperlink ref="A5" r:id="rId2" tooltip="Spanish Ladies" display="http://www.wagr.com/en/Women Events/Event detail.aspx?event=6615&amp;ismens=False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1" max="5" width="11.42578125" style="51"/>
    <col min="6" max="6" width="11.42578125" style="1"/>
    <col min="7" max="16384" width="11.42578125" style="51"/>
  </cols>
  <sheetData>
    <row r="1" spans="1:13" ht="15" customHeight="1" x14ac:dyDescent="0.25">
      <c r="A1" s="270" t="s">
        <v>191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46" t="s">
        <v>2</v>
      </c>
      <c r="F3" s="124" t="s">
        <v>3</v>
      </c>
      <c r="G3" s="5" t="s">
        <v>4</v>
      </c>
    </row>
    <row r="4" spans="1:13" x14ac:dyDescent="0.25">
      <c r="A4" s="279" t="s">
        <v>312</v>
      </c>
      <c r="B4" s="279"/>
      <c r="C4" s="279"/>
      <c r="D4" s="280"/>
      <c r="E4" s="38" t="s">
        <v>310</v>
      </c>
      <c r="F4" s="41">
        <v>21</v>
      </c>
      <c r="G4" s="2">
        <f>SUM(F4)</f>
        <v>21</v>
      </c>
    </row>
    <row r="5" spans="1:13" x14ac:dyDescent="0.25">
      <c r="A5" s="281" t="s">
        <v>327</v>
      </c>
      <c r="B5" s="281"/>
      <c r="C5" s="281"/>
      <c r="D5" s="282"/>
      <c r="E5" s="38" t="s">
        <v>310</v>
      </c>
      <c r="F5" s="37">
        <v>11</v>
      </c>
      <c r="G5" s="2">
        <f t="shared" ref="G5:G35" si="0">SUM(G4,F5)</f>
        <v>32</v>
      </c>
    </row>
    <row r="6" spans="1:13" x14ac:dyDescent="0.25">
      <c r="A6" s="287" t="s">
        <v>342</v>
      </c>
      <c r="B6" s="287"/>
      <c r="C6" s="287"/>
      <c r="D6" s="288"/>
      <c r="E6" s="38" t="s">
        <v>341</v>
      </c>
      <c r="F6" s="37">
        <v>12</v>
      </c>
      <c r="G6" s="2">
        <f t="shared" si="0"/>
        <v>44</v>
      </c>
    </row>
    <row r="7" spans="1:13" x14ac:dyDescent="0.25">
      <c r="A7" s="56"/>
      <c r="B7" s="56"/>
      <c r="C7" s="56"/>
      <c r="D7" s="57"/>
      <c r="E7" s="52"/>
      <c r="F7" s="37">
        <v>0</v>
      </c>
      <c r="G7" s="2">
        <f t="shared" si="0"/>
        <v>44</v>
      </c>
    </row>
    <row r="8" spans="1:13" ht="15" customHeight="1" x14ac:dyDescent="0.25">
      <c r="A8" s="56"/>
      <c r="B8" s="56"/>
      <c r="C8" s="56"/>
      <c r="D8" s="57"/>
      <c r="E8" s="2"/>
      <c r="F8" s="41">
        <v>0</v>
      </c>
      <c r="G8" s="2">
        <f t="shared" si="0"/>
        <v>44</v>
      </c>
    </row>
    <row r="9" spans="1:13" ht="15" customHeight="1" x14ac:dyDescent="0.25">
      <c r="A9" s="191"/>
      <c r="B9" s="191"/>
      <c r="C9" s="191"/>
      <c r="D9" s="192"/>
      <c r="E9" s="38"/>
      <c r="F9" s="41">
        <v>0</v>
      </c>
      <c r="G9" s="2">
        <f t="shared" si="0"/>
        <v>44</v>
      </c>
    </row>
    <row r="10" spans="1:13" x14ac:dyDescent="0.25">
      <c r="A10" s="191"/>
      <c r="B10" s="191"/>
      <c r="C10" s="191"/>
      <c r="D10" s="192"/>
      <c r="E10" s="2"/>
      <c r="F10" s="41"/>
      <c r="G10" s="2">
        <f t="shared" si="0"/>
        <v>44</v>
      </c>
    </row>
    <row r="11" spans="1:13" ht="15" customHeight="1" x14ac:dyDescent="0.25">
      <c r="A11" s="199"/>
      <c r="B11" s="199"/>
      <c r="C11" s="199"/>
      <c r="D11" s="200"/>
      <c r="E11" s="2"/>
      <c r="F11" s="41"/>
      <c r="G11" s="2">
        <f t="shared" si="0"/>
        <v>44</v>
      </c>
      <c r="I11" s="161"/>
      <c r="J11" s="161"/>
      <c r="K11" s="161"/>
      <c r="L11" s="161"/>
      <c r="M11" s="161"/>
    </row>
    <row r="12" spans="1:13" ht="15" customHeight="1" x14ac:dyDescent="0.25">
      <c r="A12" s="199"/>
      <c r="B12" s="199"/>
      <c r="C12" s="199"/>
      <c r="D12" s="200"/>
      <c r="E12" s="2"/>
      <c r="F12" s="41"/>
      <c r="G12" s="2">
        <f t="shared" si="0"/>
        <v>44</v>
      </c>
      <c r="I12" s="158"/>
      <c r="J12" s="159"/>
      <c r="K12" s="160"/>
      <c r="L12" s="160"/>
      <c r="M12" s="160"/>
    </row>
    <row r="13" spans="1:13" ht="15" customHeight="1" x14ac:dyDescent="0.25">
      <c r="A13" s="199"/>
      <c r="B13" s="199"/>
      <c r="C13" s="199"/>
      <c r="D13" s="200"/>
      <c r="E13" s="2"/>
      <c r="F13" s="41"/>
      <c r="G13" s="2">
        <f t="shared" si="0"/>
        <v>44</v>
      </c>
      <c r="I13" s="158"/>
      <c r="J13" s="159"/>
      <c r="K13" s="160"/>
      <c r="L13" s="160"/>
      <c r="M13" s="160"/>
    </row>
    <row r="14" spans="1:13" ht="15" customHeight="1" x14ac:dyDescent="0.25">
      <c r="A14" s="199"/>
      <c r="B14" s="199"/>
      <c r="C14" s="199"/>
      <c r="D14" s="200"/>
      <c r="E14" s="2"/>
      <c r="F14" s="41"/>
      <c r="G14" s="2">
        <f t="shared" si="0"/>
        <v>44</v>
      </c>
      <c r="I14" s="158"/>
      <c r="J14" s="159"/>
      <c r="K14" s="160"/>
      <c r="L14" s="160"/>
      <c r="M14" s="160"/>
    </row>
    <row r="15" spans="1:13" x14ac:dyDescent="0.25">
      <c r="A15" s="9"/>
      <c r="B15" s="66"/>
      <c r="C15" s="66"/>
      <c r="D15" s="67"/>
      <c r="E15" s="2"/>
      <c r="F15" s="41"/>
      <c r="G15" s="2">
        <f t="shared" si="0"/>
        <v>44</v>
      </c>
      <c r="I15" s="158"/>
      <c r="J15" s="159"/>
      <c r="K15" s="160"/>
      <c r="L15" s="161"/>
      <c r="M15" s="161"/>
    </row>
    <row r="16" spans="1:13" x14ac:dyDescent="0.25">
      <c r="A16" s="9"/>
      <c r="B16" s="66"/>
      <c r="C16" s="66"/>
      <c r="D16" s="67"/>
      <c r="E16" s="2"/>
      <c r="F16" s="41"/>
      <c r="G16" s="2">
        <f t="shared" si="0"/>
        <v>44</v>
      </c>
      <c r="I16" s="161"/>
      <c r="J16" s="161"/>
      <c r="K16" s="161"/>
      <c r="L16" s="161"/>
      <c r="M16" s="161"/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44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44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44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44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44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44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44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44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44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44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44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44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44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44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44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44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44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44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44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44</v>
      </c>
      <c r="I37" s="29">
        <f>LARGE(F4:F34,1)</f>
        <v>21</v>
      </c>
      <c r="J37" s="29">
        <f>LARGE(F4:F34,2)</f>
        <v>12</v>
      </c>
      <c r="K37" s="29">
        <f>LARGE(F4:F34,3)</f>
        <v>11</v>
      </c>
      <c r="L37" s="29">
        <f>LARGE(F4:F34,4)</f>
        <v>0</v>
      </c>
      <c r="M37" s="29">
        <f>LARGE(F4:F34,5)</f>
        <v>0</v>
      </c>
      <c r="N37" s="18"/>
    </row>
  </sheetData>
  <mergeCells count="6">
    <mergeCell ref="A37:F37"/>
    <mergeCell ref="A1:G2"/>
    <mergeCell ref="A3:D3"/>
    <mergeCell ref="A4:D4"/>
    <mergeCell ref="A5:D5"/>
    <mergeCell ref="A6:D6"/>
  </mergeCells>
  <hyperlinks>
    <hyperlink ref="A4" r:id="rId1" tooltip="Copa Andalucia" display="http://www.wagr.com/en/Women Events/Event detail.aspx?event=6580&amp;ismens=False"/>
    <hyperlink ref="A5" r:id="rId2" tooltip="Spanish Ladies" display="http://www.wagr.com/en/Women Events/Event detail.aspx?event=6615&amp;ismens=False"/>
    <hyperlink ref="A6" r:id="rId3" tooltip="Campeonato de Madrid" display="http://www.wagr.com/en/Women Events/Event detail.aspx?event=6668&amp;ismens=False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D9" sqref="D9"/>
    </sheetView>
  </sheetViews>
  <sheetFormatPr baseColWidth="10" defaultRowHeight="15" x14ac:dyDescent="0.25"/>
  <cols>
    <col min="1" max="5" width="11.42578125" style="51"/>
    <col min="6" max="7" width="11.42578125" style="1"/>
    <col min="8" max="16384" width="11.42578125" style="51"/>
  </cols>
  <sheetData>
    <row r="1" spans="1:7" ht="15" customHeight="1" x14ac:dyDescent="0.25">
      <c r="A1" s="270" t="s">
        <v>167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54" t="s">
        <v>2</v>
      </c>
      <c r="F3" s="202" t="s">
        <v>3</v>
      </c>
      <c r="G3" s="62" t="s">
        <v>4</v>
      </c>
    </row>
    <row r="4" spans="1:7" ht="15" customHeight="1" x14ac:dyDescent="0.25">
      <c r="A4" s="187"/>
      <c r="B4" s="187"/>
      <c r="C4" s="187"/>
      <c r="D4" s="188"/>
      <c r="E4" s="38"/>
      <c r="F4" s="41">
        <v>0</v>
      </c>
      <c r="G4" s="41">
        <f>SUM(F4)</f>
        <v>0</v>
      </c>
    </row>
    <row r="5" spans="1:7" ht="15" customHeight="1" x14ac:dyDescent="0.25">
      <c r="A5" s="189"/>
      <c r="B5" s="189"/>
      <c r="C5" s="189"/>
      <c r="D5" s="190"/>
      <c r="E5" s="38"/>
      <c r="F5" s="37">
        <v>0</v>
      </c>
      <c r="G5" s="41">
        <f t="shared" ref="G5:G36" si="0">SUM(G4,F5)</f>
        <v>0</v>
      </c>
    </row>
    <row r="6" spans="1:7" ht="15" customHeight="1" x14ac:dyDescent="0.25">
      <c r="A6" s="55"/>
      <c r="B6" s="56"/>
      <c r="C6" s="56"/>
      <c r="D6" s="57"/>
      <c r="E6" s="38"/>
      <c r="F6" s="37">
        <v>0</v>
      </c>
      <c r="G6" s="41">
        <f t="shared" si="0"/>
        <v>0</v>
      </c>
    </row>
    <row r="7" spans="1:7" ht="15" customHeight="1" x14ac:dyDescent="0.25">
      <c r="A7" s="55"/>
      <c r="B7" s="56"/>
      <c r="C7" s="56"/>
      <c r="D7" s="57"/>
      <c r="E7" s="38"/>
      <c r="F7" s="37">
        <v>0</v>
      </c>
      <c r="G7" s="41">
        <f t="shared" si="0"/>
        <v>0</v>
      </c>
    </row>
    <row r="8" spans="1:7" ht="15" customHeight="1" x14ac:dyDescent="0.25">
      <c r="A8" s="55"/>
      <c r="B8" s="56"/>
      <c r="C8" s="56"/>
      <c r="D8" s="57"/>
      <c r="E8" s="38"/>
      <c r="F8" s="37">
        <v>0</v>
      </c>
      <c r="G8" s="41">
        <f t="shared" si="0"/>
        <v>0</v>
      </c>
    </row>
    <row r="9" spans="1:7" ht="15" customHeight="1" x14ac:dyDescent="0.25">
      <c r="A9" s="55"/>
      <c r="B9" s="56"/>
      <c r="C9" s="56"/>
      <c r="D9" s="57"/>
      <c r="E9" s="38"/>
      <c r="F9" s="37">
        <v>0</v>
      </c>
      <c r="G9" s="41">
        <f t="shared" si="0"/>
        <v>0</v>
      </c>
    </row>
    <row r="10" spans="1:7" x14ac:dyDescent="0.25">
      <c r="A10" s="20"/>
      <c r="B10" s="22"/>
      <c r="C10" s="22"/>
      <c r="D10" s="25"/>
      <c r="E10" s="2"/>
      <c r="F10" s="41">
        <v>0</v>
      </c>
      <c r="G10" s="41">
        <f t="shared" si="0"/>
        <v>0</v>
      </c>
    </row>
    <row r="11" spans="1:7" x14ac:dyDescent="0.25">
      <c r="A11" s="55"/>
      <c r="B11" s="56"/>
      <c r="C11" s="56"/>
      <c r="D11" s="57"/>
      <c r="E11" s="38"/>
      <c r="F11" s="37">
        <v>0</v>
      </c>
      <c r="G11" s="41">
        <f t="shared" si="0"/>
        <v>0</v>
      </c>
    </row>
    <row r="12" spans="1:7" x14ac:dyDescent="0.25">
      <c r="A12" s="56"/>
      <c r="B12" s="56"/>
      <c r="C12" s="56"/>
      <c r="D12" s="57"/>
      <c r="E12" s="69"/>
      <c r="F12" s="41"/>
      <c r="G12" s="41">
        <f t="shared" si="0"/>
        <v>0</v>
      </c>
    </row>
    <row r="13" spans="1:7" x14ac:dyDescent="0.25">
      <c r="A13" s="56"/>
      <c r="B13" s="56"/>
      <c r="C13" s="56"/>
      <c r="D13" s="57"/>
      <c r="E13" s="38"/>
      <c r="F13" s="41"/>
      <c r="G13" s="41">
        <f t="shared" si="0"/>
        <v>0</v>
      </c>
    </row>
    <row r="14" spans="1:7" x14ac:dyDescent="0.25">
      <c r="A14" s="20"/>
      <c r="B14" s="22"/>
      <c r="C14" s="22"/>
      <c r="D14" s="25"/>
      <c r="E14" s="2"/>
      <c r="F14" s="41"/>
      <c r="G14" s="41">
        <f t="shared" si="0"/>
        <v>0</v>
      </c>
    </row>
    <row r="15" spans="1:7" x14ac:dyDescent="0.25">
      <c r="A15" s="20"/>
      <c r="B15" s="22"/>
      <c r="C15" s="22"/>
      <c r="D15" s="25"/>
      <c r="E15" s="2"/>
      <c r="F15" s="41"/>
      <c r="G15" s="41">
        <f t="shared" si="0"/>
        <v>0</v>
      </c>
    </row>
    <row r="16" spans="1:7" x14ac:dyDescent="0.25">
      <c r="A16" s="20"/>
      <c r="B16" s="22"/>
      <c r="C16" s="22"/>
      <c r="D16" s="25"/>
      <c r="E16" s="2"/>
      <c r="F16" s="41"/>
      <c r="G16" s="41">
        <f t="shared" si="0"/>
        <v>0</v>
      </c>
    </row>
    <row r="17" spans="1:7" x14ac:dyDescent="0.25">
      <c r="A17" s="20"/>
      <c r="B17" s="22"/>
      <c r="C17" s="22"/>
      <c r="D17" s="25"/>
      <c r="E17" s="2"/>
      <c r="F17" s="41"/>
      <c r="G17" s="41">
        <f t="shared" si="0"/>
        <v>0</v>
      </c>
    </row>
    <row r="18" spans="1:7" x14ac:dyDescent="0.25">
      <c r="A18" s="20"/>
      <c r="B18" s="22"/>
      <c r="C18" s="22"/>
      <c r="D18" s="25"/>
      <c r="E18" s="2"/>
      <c r="F18" s="41"/>
      <c r="G18" s="41">
        <f t="shared" si="0"/>
        <v>0</v>
      </c>
    </row>
    <row r="19" spans="1:7" x14ac:dyDescent="0.25">
      <c r="A19" s="20"/>
      <c r="B19" s="22"/>
      <c r="C19" s="22"/>
      <c r="D19" s="25"/>
      <c r="E19" s="2"/>
      <c r="F19" s="41"/>
      <c r="G19" s="41">
        <f t="shared" si="0"/>
        <v>0</v>
      </c>
    </row>
    <row r="20" spans="1:7" x14ac:dyDescent="0.25">
      <c r="A20" s="284"/>
      <c r="B20" s="285"/>
      <c r="C20" s="285"/>
      <c r="D20" s="286"/>
      <c r="E20" s="2"/>
      <c r="F20" s="41"/>
      <c r="G20" s="41">
        <f t="shared" si="0"/>
        <v>0</v>
      </c>
    </row>
    <row r="21" spans="1:7" x14ac:dyDescent="0.25">
      <c r="A21" s="284"/>
      <c r="B21" s="285"/>
      <c r="C21" s="285"/>
      <c r="D21" s="286"/>
      <c r="E21" s="2"/>
      <c r="F21" s="41"/>
      <c r="G21" s="41">
        <f t="shared" si="0"/>
        <v>0</v>
      </c>
    </row>
    <row r="22" spans="1:7" x14ac:dyDescent="0.25">
      <c r="A22" s="284"/>
      <c r="B22" s="285"/>
      <c r="C22" s="285"/>
      <c r="D22" s="286"/>
      <c r="E22" s="2"/>
      <c r="F22" s="41"/>
      <c r="G22" s="41">
        <f t="shared" si="0"/>
        <v>0</v>
      </c>
    </row>
    <row r="23" spans="1:7" x14ac:dyDescent="0.25">
      <c r="A23" s="284"/>
      <c r="B23" s="285"/>
      <c r="C23" s="285"/>
      <c r="D23" s="286"/>
      <c r="E23" s="2"/>
      <c r="F23" s="41"/>
      <c r="G23" s="41">
        <f t="shared" si="0"/>
        <v>0</v>
      </c>
    </row>
    <row r="24" spans="1:7" x14ac:dyDescent="0.25">
      <c r="A24" s="284"/>
      <c r="B24" s="285"/>
      <c r="C24" s="285"/>
      <c r="D24" s="286"/>
      <c r="E24" s="2"/>
      <c r="F24" s="41"/>
      <c r="G24" s="41">
        <f t="shared" si="0"/>
        <v>0</v>
      </c>
    </row>
    <row r="25" spans="1:7" x14ac:dyDescent="0.25">
      <c r="A25" s="284"/>
      <c r="B25" s="285"/>
      <c r="C25" s="285"/>
      <c r="D25" s="286"/>
      <c r="E25" s="2"/>
      <c r="F25" s="41"/>
      <c r="G25" s="41">
        <f t="shared" si="0"/>
        <v>0</v>
      </c>
    </row>
    <row r="26" spans="1:7" x14ac:dyDescent="0.25">
      <c r="A26" s="284"/>
      <c r="B26" s="285"/>
      <c r="C26" s="285"/>
      <c r="D26" s="286"/>
      <c r="E26" s="2"/>
      <c r="F26" s="41"/>
      <c r="G26" s="41">
        <f t="shared" si="0"/>
        <v>0</v>
      </c>
    </row>
    <row r="27" spans="1:7" x14ac:dyDescent="0.25">
      <c r="A27" s="284"/>
      <c r="B27" s="285"/>
      <c r="C27" s="285"/>
      <c r="D27" s="286"/>
      <c r="E27" s="2"/>
      <c r="F27" s="41"/>
      <c r="G27" s="41">
        <f t="shared" si="0"/>
        <v>0</v>
      </c>
    </row>
    <row r="28" spans="1:7" x14ac:dyDescent="0.25">
      <c r="A28" s="284"/>
      <c r="B28" s="285"/>
      <c r="C28" s="285"/>
      <c r="D28" s="286"/>
      <c r="E28" s="2"/>
      <c r="F28" s="41"/>
      <c r="G28" s="41">
        <f t="shared" si="0"/>
        <v>0</v>
      </c>
    </row>
    <row r="29" spans="1:7" x14ac:dyDescent="0.25">
      <c r="A29" s="284"/>
      <c r="B29" s="285"/>
      <c r="C29" s="285"/>
      <c r="D29" s="286"/>
      <c r="E29" s="2"/>
      <c r="F29" s="41"/>
      <c r="G29" s="41">
        <f t="shared" si="0"/>
        <v>0</v>
      </c>
    </row>
    <row r="30" spans="1:7" x14ac:dyDescent="0.25">
      <c r="A30" s="284"/>
      <c r="B30" s="285"/>
      <c r="C30" s="285"/>
      <c r="D30" s="286"/>
      <c r="E30" s="2"/>
      <c r="F30" s="41"/>
      <c r="G30" s="41">
        <f t="shared" si="0"/>
        <v>0</v>
      </c>
    </row>
    <row r="31" spans="1:7" x14ac:dyDescent="0.25">
      <c r="A31" s="284"/>
      <c r="B31" s="285"/>
      <c r="C31" s="285"/>
      <c r="D31" s="286"/>
      <c r="E31" s="2"/>
      <c r="F31" s="41"/>
      <c r="G31" s="41">
        <f t="shared" si="0"/>
        <v>0</v>
      </c>
    </row>
    <row r="32" spans="1:7" x14ac:dyDescent="0.25">
      <c r="A32" s="63"/>
      <c r="B32" s="64"/>
      <c r="C32" s="64"/>
      <c r="D32" s="65"/>
      <c r="E32" s="2"/>
      <c r="F32" s="41"/>
      <c r="G32" s="41">
        <f t="shared" si="0"/>
        <v>0</v>
      </c>
    </row>
    <row r="33" spans="1:14" x14ac:dyDescent="0.25">
      <c r="A33" s="63"/>
      <c r="B33" s="64"/>
      <c r="C33" s="64"/>
      <c r="D33" s="65"/>
      <c r="E33" s="2"/>
      <c r="F33" s="41"/>
      <c r="G33" s="41">
        <f t="shared" si="0"/>
        <v>0</v>
      </c>
    </row>
    <row r="34" spans="1:14" x14ac:dyDescent="0.25">
      <c r="A34" s="284"/>
      <c r="B34" s="285"/>
      <c r="C34" s="285"/>
      <c r="D34" s="286"/>
      <c r="E34" s="2"/>
      <c r="F34" s="41"/>
      <c r="G34" s="41">
        <f t="shared" si="0"/>
        <v>0</v>
      </c>
    </row>
    <row r="35" spans="1:14" x14ac:dyDescent="0.25">
      <c r="A35" s="284"/>
      <c r="B35" s="285"/>
      <c r="C35" s="285"/>
      <c r="D35" s="286"/>
      <c r="E35" s="2"/>
      <c r="F35" s="41"/>
      <c r="G35" s="41">
        <f t="shared" si="0"/>
        <v>0</v>
      </c>
    </row>
    <row r="36" spans="1:14" x14ac:dyDescent="0.25">
      <c r="A36" s="284"/>
      <c r="B36" s="285"/>
      <c r="C36" s="285"/>
      <c r="D36" s="286"/>
      <c r="E36" s="2"/>
      <c r="F36" s="41"/>
      <c r="G36" s="41">
        <f t="shared" si="0"/>
        <v>0</v>
      </c>
    </row>
    <row r="37" spans="1:14" ht="24" customHeight="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LARGE(F4:F36,1)</f>
        <v>0</v>
      </c>
      <c r="J37" s="29">
        <f>LARGE(F4:F36,2)</f>
        <v>0</v>
      </c>
      <c r="K37" s="29">
        <f>LARGE(F4:F36,3)</f>
        <v>0</v>
      </c>
      <c r="L37" s="29">
        <f>LARGE(F4:F36,4)</f>
        <v>0</v>
      </c>
      <c r="M37" s="29">
        <f>LARGE(F4:F36,5)</f>
        <v>0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18">
    <mergeCell ref="A1:G2"/>
    <mergeCell ref="A3:D3"/>
    <mergeCell ref="A25:D25"/>
    <mergeCell ref="A20:D20"/>
    <mergeCell ref="A21:D21"/>
    <mergeCell ref="A22:D22"/>
    <mergeCell ref="A23:D23"/>
    <mergeCell ref="A24:D24"/>
    <mergeCell ref="A34:D34"/>
    <mergeCell ref="A35:D35"/>
    <mergeCell ref="A36:D36"/>
    <mergeCell ref="A37:F37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6" sqref="A6:D6"/>
    </sheetView>
  </sheetViews>
  <sheetFormatPr baseColWidth="10" defaultRowHeight="15" x14ac:dyDescent="0.25"/>
  <cols>
    <col min="1" max="5" width="11.42578125" style="51"/>
    <col min="6" max="6" width="11.42578125" style="1"/>
    <col min="7" max="16384" width="11.42578125" style="51"/>
  </cols>
  <sheetData>
    <row r="1" spans="1:13" ht="15" customHeight="1" x14ac:dyDescent="0.25">
      <c r="A1" s="270" t="s">
        <v>173</v>
      </c>
      <c r="B1" s="270"/>
      <c r="C1" s="270"/>
      <c r="D1" s="270"/>
      <c r="E1" s="270"/>
      <c r="F1" s="270"/>
      <c r="G1" s="270"/>
    </row>
    <row r="2" spans="1:13" ht="15" customHeight="1" x14ac:dyDescent="0.25">
      <c r="A2" s="270"/>
      <c r="B2" s="270"/>
      <c r="C2" s="270"/>
      <c r="D2" s="270"/>
      <c r="E2" s="270"/>
      <c r="F2" s="270"/>
      <c r="G2" s="270"/>
    </row>
    <row r="3" spans="1:13" x14ac:dyDescent="0.25">
      <c r="A3" s="283" t="s">
        <v>1</v>
      </c>
      <c r="B3" s="283"/>
      <c r="C3" s="283"/>
      <c r="D3" s="283"/>
      <c r="E3" s="58" t="s">
        <v>2</v>
      </c>
      <c r="F3" s="77" t="s">
        <v>3</v>
      </c>
      <c r="G3" s="5" t="s">
        <v>4</v>
      </c>
    </row>
    <row r="4" spans="1:13" ht="15" customHeight="1" x14ac:dyDescent="0.25">
      <c r="A4" s="274" t="s">
        <v>312</v>
      </c>
      <c r="B4" s="274"/>
      <c r="C4" s="274"/>
      <c r="D4" s="275"/>
      <c r="E4" s="157" t="s">
        <v>310</v>
      </c>
      <c r="F4" s="227">
        <v>12</v>
      </c>
      <c r="G4" s="2">
        <f>SUM(F4)</f>
        <v>12</v>
      </c>
    </row>
    <row r="5" spans="1:13" ht="15" customHeight="1" x14ac:dyDescent="0.25">
      <c r="A5" s="279" t="s">
        <v>327</v>
      </c>
      <c r="B5" s="279"/>
      <c r="C5" s="279"/>
      <c r="D5" s="280"/>
      <c r="E5" s="157" t="s">
        <v>326</v>
      </c>
      <c r="F5" s="227">
        <v>5</v>
      </c>
      <c r="G5" s="2">
        <f t="shared" ref="G5:G36" si="0">SUM(G4,F5)</f>
        <v>17</v>
      </c>
    </row>
    <row r="6" spans="1:13" ht="15" customHeight="1" x14ac:dyDescent="0.25">
      <c r="A6" s="287" t="s">
        <v>342</v>
      </c>
      <c r="B6" s="287"/>
      <c r="C6" s="287"/>
      <c r="D6" s="288"/>
      <c r="E6" s="157" t="s">
        <v>341</v>
      </c>
      <c r="F6" s="228">
        <v>17</v>
      </c>
      <c r="G6" s="2">
        <f t="shared" si="0"/>
        <v>34</v>
      </c>
    </row>
    <row r="7" spans="1:13" ht="15" customHeight="1" x14ac:dyDescent="0.25">
      <c r="A7" s="197"/>
      <c r="B7" s="197"/>
      <c r="C7" s="197"/>
      <c r="D7" s="198"/>
      <c r="E7" s="229"/>
      <c r="F7" s="228">
        <v>0</v>
      </c>
      <c r="G7" s="2">
        <f t="shared" si="0"/>
        <v>34</v>
      </c>
    </row>
    <row r="8" spans="1:13" ht="15" customHeight="1" x14ac:dyDescent="0.25">
      <c r="A8" s="197"/>
      <c r="B8" s="197"/>
      <c r="C8" s="197"/>
      <c r="D8" s="198"/>
      <c r="E8" s="223"/>
      <c r="F8" s="228">
        <v>0</v>
      </c>
      <c r="G8" s="2">
        <f t="shared" si="0"/>
        <v>34</v>
      </c>
    </row>
    <row r="9" spans="1:13" ht="15" customHeight="1" x14ac:dyDescent="0.25">
      <c r="A9" s="199"/>
      <c r="B9" s="199"/>
      <c r="C9" s="199"/>
      <c r="D9" s="200"/>
      <c r="E9" s="223"/>
      <c r="F9" s="228">
        <v>0</v>
      </c>
      <c r="G9" s="2">
        <f t="shared" si="0"/>
        <v>34</v>
      </c>
    </row>
    <row r="10" spans="1:13" ht="15" customHeight="1" x14ac:dyDescent="0.25">
      <c r="A10" s="203"/>
      <c r="B10" s="203"/>
      <c r="C10" s="203"/>
      <c r="D10" s="204"/>
      <c r="E10" s="230"/>
      <c r="F10" s="231">
        <v>0</v>
      </c>
      <c r="G10" s="2">
        <f t="shared" si="0"/>
        <v>34</v>
      </c>
      <c r="I10" s="150"/>
      <c r="J10" s="150"/>
      <c r="K10" s="150"/>
      <c r="L10" s="150"/>
      <c r="M10" s="150"/>
    </row>
    <row r="11" spans="1:13" ht="15" customHeight="1" x14ac:dyDescent="0.25">
      <c r="A11" s="205"/>
      <c r="B11" s="205"/>
      <c r="C11" s="205"/>
      <c r="D11" s="206"/>
      <c r="E11" s="232"/>
      <c r="F11" s="228"/>
      <c r="G11" s="2">
        <f t="shared" si="0"/>
        <v>34</v>
      </c>
      <c r="I11" s="158"/>
      <c r="J11" s="159"/>
      <c r="K11" s="160"/>
      <c r="L11" s="160"/>
      <c r="M11" s="160"/>
    </row>
    <row r="12" spans="1:13" ht="15" customHeight="1" x14ac:dyDescent="0.25">
      <c r="A12" s="207"/>
      <c r="B12" s="207"/>
      <c r="C12" s="207"/>
      <c r="D12" s="208"/>
      <c r="E12" s="233"/>
      <c r="F12" s="231"/>
      <c r="G12" s="2">
        <f t="shared" si="0"/>
        <v>34</v>
      </c>
      <c r="I12" s="158"/>
      <c r="J12" s="159"/>
      <c r="K12" s="160"/>
      <c r="L12" s="160"/>
      <c r="M12" s="160"/>
    </row>
    <row r="13" spans="1:13" x14ac:dyDescent="0.25">
      <c r="A13" s="197"/>
      <c r="B13" s="197"/>
      <c r="C13" s="197"/>
      <c r="D13" s="198"/>
      <c r="E13" s="234"/>
      <c r="F13" s="235"/>
      <c r="G13" s="2">
        <f t="shared" si="0"/>
        <v>34</v>
      </c>
      <c r="I13" s="158"/>
      <c r="J13" s="159"/>
      <c r="K13" s="160"/>
      <c r="L13" s="161"/>
      <c r="M13" s="161"/>
    </row>
    <row r="14" spans="1:13" x14ac:dyDescent="0.25">
      <c r="A14" s="20"/>
      <c r="B14" s="22"/>
      <c r="C14" s="22"/>
      <c r="D14" s="25"/>
      <c r="E14" s="2"/>
      <c r="F14" s="41"/>
      <c r="G14" s="2">
        <f t="shared" si="0"/>
        <v>34</v>
      </c>
    </row>
    <row r="15" spans="1:13" x14ac:dyDescent="0.25">
      <c r="A15" s="20"/>
      <c r="B15" s="22"/>
      <c r="C15" s="22"/>
      <c r="D15" s="25"/>
      <c r="E15" s="2"/>
      <c r="F15" s="41"/>
      <c r="G15" s="2">
        <f t="shared" si="0"/>
        <v>34</v>
      </c>
    </row>
    <row r="16" spans="1:13" x14ac:dyDescent="0.25">
      <c r="A16" s="20"/>
      <c r="B16" s="22"/>
      <c r="C16" s="22"/>
      <c r="D16" s="25"/>
      <c r="E16" s="2"/>
      <c r="F16" s="41"/>
      <c r="G16" s="2">
        <f t="shared" si="0"/>
        <v>34</v>
      </c>
    </row>
    <row r="17" spans="1:7" x14ac:dyDescent="0.25">
      <c r="A17" s="20"/>
      <c r="B17" s="22"/>
      <c r="C17" s="22"/>
      <c r="D17" s="25"/>
      <c r="E17" s="2"/>
      <c r="F17" s="41"/>
      <c r="G17" s="2">
        <f t="shared" si="0"/>
        <v>34</v>
      </c>
    </row>
    <row r="18" spans="1:7" x14ac:dyDescent="0.25">
      <c r="A18" s="20"/>
      <c r="B18" s="22"/>
      <c r="C18" s="22"/>
      <c r="D18" s="25"/>
      <c r="E18" s="2"/>
      <c r="F18" s="41"/>
      <c r="G18" s="2">
        <f t="shared" si="0"/>
        <v>34</v>
      </c>
    </row>
    <row r="19" spans="1:7" x14ac:dyDescent="0.25">
      <c r="A19" s="284"/>
      <c r="B19" s="285"/>
      <c r="C19" s="285"/>
      <c r="D19" s="286"/>
      <c r="E19" s="2"/>
      <c r="F19" s="41"/>
      <c r="G19" s="2">
        <f t="shared" si="0"/>
        <v>34</v>
      </c>
    </row>
    <row r="20" spans="1:7" x14ac:dyDescent="0.25">
      <c r="A20" s="284"/>
      <c r="B20" s="285"/>
      <c r="C20" s="285"/>
      <c r="D20" s="286"/>
      <c r="E20" s="2"/>
      <c r="F20" s="41"/>
      <c r="G20" s="2">
        <f t="shared" si="0"/>
        <v>34</v>
      </c>
    </row>
    <row r="21" spans="1:7" x14ac:dyDescent="0.25">
      <c r="A21" s="284"/>
      <c r="B21" s="285"/>
      <c r="C21" s="285"/>
      <c r="D21" s="286"/>
      <c r="E21" s="2"/>
      <c r="F21" s="41"/>
      <c r="G21" s="2">
        <f t="shared" si="0"/>
        <v>34</v>
      </c>
    </row>
    <row r="22" spans="1:7" x14ac:dyDescent="0.25">
      <c r="A22" s="284"/>
      <c r="B22" s="285"/>
      <c r="C22" s="285"/>
      <c r="D22" s="286"/>
      <c r="E22" s="2"/>
      <c r="F22" s="41"/>
      <c r="G22" s="2">
        <f t="shared" si="0"/>
        <v>34</v>
      </c>
    </row>
    <row r="23" spans="1:7" x14ac:dyDescent="0.25">
      <c r="A23" s="284"/>
      <c r="B23" s="285"/>
      <c r="C23" s="285"/>
      <c r="D23" s="286"/>
      <c r="E23" s="2"/>
      <c r="F23" s="41"/>
      <c r="G23" s="2">
        <f t="shared" si="0"/>
        <v>34</v>
      </c>
    </row>
    <row r="24" spans="1:7" x14ac:dyDescent="0.25">
      <c r="A24" s="284"/>
      <c r="B24" s="285"/>
      <c r="C24" s="285"/>
      <c r="D24" s="286"/>
      <c r="E24" s="2"/>
      <c r="F24" s="41"/>
      <c r="G24" s="2">
        <f t="shared" si="0"/>
        <v>34</v>
      </c>
    </row>
    <row r="25" spans="1:7" x14ac:dyDescent="0.25">
      <c r="A25" s="284"/>
      <c r="B25" s="285"/>
      <c r="C25" s="285"/>
      <c r="D25" s="286"/>
      <c r="E25" s="2"/>
      <c r="F25" s="41"/>
      <c r="G25" s="2">
        <f t="shared" si="0"/>
        <v>34</v>
      </c>
    </row>
    <row r="26" spans="1:7" x14ac:dyDescent="0.25">
      <c r="A26" s="284"/>
      <c r="B26" s="285"/>
      <c r="C26" s="285"/>
      <c r="D26" s="286"/>
      <c r="E26" s="2"/>
      <c r="F26" s="41"/>
      <c r="G26" s="2">
        <f t="shared" si="0"/>
        <v>34</v>
      </c>
    </row>
    <row r="27" spans="1:7" x14ac:dyDescent="0.25">
      <c r="A27" s="284"/>
      <c r="B27" s="285"/>
      <c r="C27" s="285"/>
      <c r="D27" s="286"/>
      <c r="E27" s="2"/>
      <c r="F27" s="41"/>
      <c r="G27" s="2">
        <f t="shared" si="0"/>
        <v>34</v>
      </c>
    </row>
    <row r="28" spans="1:7" x14ac:dyDescent="0.25">
      <c r="A28" s="284"/>
      <c r="B28" s="285"/>
      <c r="C28" s="285"/>
      <c r="D28" s="286"/>
      <c r="E28" s="2"/>
      <c r="F28" s="41"/>
      <c r="G28" s="2">
        <f t="shared" si="0"/>
        <v>34</v>
      </c>
    </row>
    <row r="29" spans="1:7" x14ac:dyDescent="0.25">
      <c r="A29" s="284"/>
      <c r="B29" s="285"/>
      <c r="C29" s="285"/>
      <c r="D29" s="286"/>
      <c r="E29" s="2"/>
      <c r="F29" s="41"/>
      <c r="G29" s="2">
        <f t="shared" si="0"/>
        <v>34</v>
      </c>
    </row>
    <row r="30" spans="1:7" x14ac:dyDescent="0.25">
      <c r="A30" s="284"/>
      <c r="B30" s="285"/>
      <c r="C30" s="285"/>
      <c r="D30" s="286"/>
      <c r="E30" s="2"/>
      <c r="F30" s="41"/>
      <c r="G30" s="2">
        <f t="shared" si="0"/>
        <v>34</v>
      </c>
    </row>
    <row r="31" spans="1:7" x14ac:dyDescent="0.25">
      <c r="A31" s="284"/>
      <c r="B31" s="285"/>
      <c r="C31" s="285"/>
      <c r="D31" s="286"/>
      <c r="E31" s="2"/>
      <c r="F31" s="41"/>
      <c r="G31" s="2">
        <f t="shared" si="0"/>
        <v>34</v>
      </c>
    </row>
    <row r="32" spans="1:7" x14ac:dyDescent="0.25">
      <c r="A32" s="284"/>
      <c r="B32" s="285"/>
      <c r="C32" s="285"/>
      <c r="D32" s="286"/>
      <c r="E32" s="2"/>
      <c r="F32" s="41"/>
      <c r="G32" s="2">
        <f t="shared" si="0"/>
        <v>34</v>
      </c>
    </row>
    <row r="33" spans="1:14" x14ac:dyDescent="0.25">
      <c r="A33" s="284"/>
      <c r="B33" s="285"/>
      <c r="C33" s="285"/>
      <c r="D33" s="286"/>
      <c r="E33" s="2"/>
      <c r="F33" s="41"/>
      <c r="G33" s="2">
        <f t="shared" si="0"/>
        <v>34</v>
      </c>
    </row>
    <row r="34" spans="1:14" x14ac:dyDescent="0.25">
      <c r="A34" s="284"/>
      <c r="B34" s="285"/>
      <c r="C34" s="285"/>
      <c r="D34" s="286"/>
      <c r="E34" s="2"/>
      <c r="F34" s="41"/>
      <c r="G34" s="2">
        <f>SUM(G31,F34)</f>
        <v>34</v>
      </c>
    </row>
    <row r="35" spans="1:14" x14ac:dyDescent="0.25">
      <c r="A35" s="284"/>
      <c r="B35" s="285"/>
      <c r="C35" s="285"/>
      <c r="D35" s="286"/>
      <c r="E35" s="2"/>
      <c r="F35" s="41"/>
      <c r="G35" s="2">
        <f t="shared" si="0"/>
        <v>34</v>
      </c>
    </row>
    <row r="36" spans="1:14" x14ac:dyDescent="0.25">
      <c r="A36" s="284"/>
      <c r="B36" s="285"/>
      <c r="C36" s="285"/>
      <c r="D36" s="286"/>
      <c r="E36" s="2"/>
      <c r="F36" s="41"/>
      <c r="G36" s="2">
        <f t="shared" si="0"/>
        <v>34</v>
      </c>
    </row>
    <row r="37" spans="1:14" ht="24" customHeight="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34</v>
      </c>
      <c r="I37" s="29">
        <f>LARGE(F4:F36,1)</f>
        <v>17</v>
      </c>
      <c r="J37" s="29">
        <f>LARGE(F4:F36,2)</f>
        <v>12</v>
      </c>
      <c r="K37" s="29">
        <f>LARGE(F4:F36,3)</f>
        <v>5</v>
      </c>
      <c r="L37" s="29">
        <f>LARGE(F4:F36,4)</f>
        <v>0</v>
      </c>
      <c r="M37" s="29">
        <f>LARGE(F4:F36,5)</f>
        <v>0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24">
    <mergeCell ref="A34:D34"/>
    <mergeCell ref="A35:D35"/>
    <mergeCell ref="A36:D36"/>
    <mergeCell ref="A37:F37"/>
    <mergeCell ref="A26:D26"/>
    <mergeCell ref="A27:D27"/>
    <mergeCell ref="A28:D28"/>
    <mergeCell ref="A29:D29"/>
    <mergeCell ref="A30:D30"/>
    <mergeCell ref="A31:D31"/>
    <mergeCell ref="A32:D32"/>
    <mergeCell ref="A33:D33"/>
    <mergeCell ref="A1:G2"/>
    <mergeCell ref="A3:D3"/>
    <mergeCell ref="A25:D25"/>
    <mergeCell ref="A19:D19"/>
    <mergeCell ref="A20:D20"/>
    <mergeCell ref="A21:D21"/>
    <mergeCell ref="A22:D22"/>
    <mergeCell ref="A23:D23"/>
    <mergeCell ref="A24:D24"/>
    <mergeCell ref="A4:D4"/>
    <mergeCell ref="A5:D5"/>
    <mergeCell ref="A6:D6"/>
  </mergeCells>
  <hyperlinks>
    <hyperlink ref="A4" r:id="rId1" tooltip="Copa Andalucia" display="http://www.wagr.com/en/Women Events/Event detail.aspx?event=6580&amp;ismens=False"/>
    <hyperlink ref="A5" r:id="rId2" tooltip="Spanish Ladies" display="http://www.wagr.com/en/Women Events/Event detail.aspx?event=6615&amp;ismens=False"/>
    <hyperlink ref="A6" r:id="rId3" tooltip="Campeonato de Madrid" display="http://www.wagr.com/en/Women Events/Event detail.aspx?event=6668&amp;ismens=False"/>
  </hyperlinks>
  <pageMargins left="0.7" right="0.7" top="0.75" bottom="0.75" header="0.3" footer="0.3"/>
  <pageSetup paperSize="9" orientation="portrait" r:id="rId4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sqref="A1:G2"/>
    </sheetView>
  </sheetViews>
  <sheetFormatPr baseColWidth="10" defaultRowHeight="15" x14ac:dyDescent="0.25"/>
  <cols>
    <col min="1" max="16384" width="11.42578125" style="51"/>
  </cols>
  <sheetData>
    <row r="1" spans="1:7" ht="15" customHeight="1" x14ac:dyDescent="0.25">
      <c r="A1" s="270" t="s">
        <v>174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58" t="s">
        <v>2</v>
      </c>
      <c r="F3" s="58" t="s">
        <v>3</v>
      </c>
      <c r="G3" s="5" t="s">
        <v>4</v>
      </c>
    </row>
    <row r="4" spans="1:7" ht="15" customHeight="1" x14ac:dyDescent="0.25">
      <c r="A4" s="56"/>
      <c r="B4" s="56"/>
      <c r="C4" s="56"/>
      <c r="D4" s="57"/>
      <c r="E4" s="38"/>
      <c r="F4" s="37">
        <v>0</v>
      </c>
      <c r="G4" s="2">
        <f>SUM(F4)</f>
        <v>0</v>
      </c>
    </row>
    <row r="5" spans="1:7" ht="15" customHeight="1" x14ac:dyDescent="0.25">
      <c r="A5" s="56"/>
      <c r="B5" s="56"/>
      <c r="C5" s="56"/>
      <c r="D5" s="57"/>
      <c r="E5" s="52"/>
      <c r="F5" s="37">
        <v>0</v>
      </c>
      <c r="G5" s="2">
        <f t="shared" ref="G5:G36" si="0">SUM(G4,F5)</f>
        <v>0</v>
      </c>
    </row>
    <row r="6" spans="1:7" ht="15" customHeight="1" x14ac:dyDescent="0.25">
      <c r="A6" s="55"/>
      <c r="B6" s="56"/>
      <c r="C6" s="56"/>
      <c r="D6" s="57"/>
      <c r="E6" s="38"/>
      <c r="F6" s="37">
        <v>0</v>
      </c>
      <c r="G6" s="2">
        <f t="shared" si="0"/>
        <v>0</v>
      </c>
    </row>
    <row r="7" spans="1:7" ht="15" customHeight="1" x14ac:dyDescent="0.25">
      <c r="A7" s="55"/>
      <c r="B7" s="56"/>
      <c r="C7" s="56"/>
      <c r="D7" s="57"/>
      <c r="E7" s="38"/>
      <c r="F7" s="37">
        <v>0</v>
      </c>
      <c r="G7" s="2">
        <f t="shared" si="0"/>
        <v>0</v>
      </c>
    </row>
    <row r="8" spans="1:7" ht="15" customHeight="1" x14ac:dyDescent="0.25">
      <c r="A8" s="55"/>
      <c r="B8" s="56"/>
      <c r="C8" s="56"/>
      <c r="D8" s="57"/>
      <c r="E8" s="38"/>
      <c r="F8" s="37">
        <v>0</v>
      </c>
      <c r="G8" s="2">
        <f t="shared" si="0"/>
        <v>0</v>
      </c>
    </row>
    <row r="9" spans="1:7" ht="15" customHeight="1" x14ac:dyDescent="0.25">
      <c r="A9" s="55"/>
      <c r="B9" s="56"/>
      <c r="C9" s="56"/>
      <c r="D9" s="57"/>
      <c r="E9" s="38"/>
      <c r="F9" s="37">
        <v>0</v>
      </c>
      <c r="G9" s="2">
        <f t="shared" si="0"/>
        <v>0</v>
      </c>
    </row>
    <row r="10" spans="1:7" x14ac:dyDescent="0.25">
      <c r="A10" s="20"/>
      <c r="B10" s="22"/>
      <c r="C10" s="22"/>
      <c r="D10" s="25"/>
      <c r="E10" s="2"/>
      <c r="F10" s="41">
        <v>0</v>
      </c>
      <c r="G10" s="2">
        <f t="shared" si="0"/>
        <v>0</v>
      </c>
    </row>
    <row r="11" spans="1:7" x14ac:dyDescent="0.25">
      <c r="A11" s="55"/>
      <c r="B11" s="56"/>
      <c r="C11" s="56"/>
      <c r="D11" s="57"/>
      <c r="E11" s="38"/>
      <c r="F11" s="38"/>
      <c r="G11" s="2">
        <f t="shared" si="0"/>
        <v>0</v>
      </c>
    </row>
    <row r="12" spans="1:7" x14ac:dyDescent="0.25">
      <c r="A12" s="56"/>
      <c r="B12" s="56"/>
      <c r="C12" s="56"/>
      <c r="D12" s="57"/>
      <c r="E12" s="69"/>
      <c r="F12" s="2"/>
      <c r="G12" s="2">
        <f t="shared" si="0"/>
        <v>0</v>
      </c>
    </row>
    <row r="13" spans="1:7" x14ac:dyDescent="0.25">
      <c r="A13" s="56"/>
      <c r="B13" s="56"/>
      <c r="C13" s="56"/>
      <c r="D13" s="57"/>
      <c r="E13" s="38"/>
      <c r="F13" s="2"/>
      <c r="G13" s="2">
        <f t="shared" si="0"/>
        <v>0</v>
      </c>
    </row>
    <row r="14" spans="1:7" x14ac:dyDescent="0.25">
      <c r="A14" s="20"/>
      <c r="B14" s="22"/>
      <c r="C14" s="22"/>
      <c r="D14" s="25"/>
      <c r="E14" s="2"/>
      <c r="F14" s="2"/>
      <c r="G14" s="2">
        <f t="shared" si="0"/>
        <v>0</v>
      </c>
    </row>
    <row r="15" spans="1:7" x14ac:dyDescent="0.25">
      <c r="A15" s="20"/>
      <c r="B15" s="22"/>
      <c r="C15" s="22"/>
      <c r="D15" s="25"/>
      <c r="E15" s="2"/>
      <c r="F15" s="2"/>
      <c r="G15" s="2">
        <f t="shared" si="0"/>
        <v>0</v>
      </c>
    </row>
    <row r="16" spans="1:7" x14ac:dyDescent="0.25">
      <c r="A16" s="284"/>
      <c r="B16" s="285"/>
      <c r="C16" s="285"/>
      <c r="D16" s="286"/>
      <c r="E16" s="2"/>
      <c r="F16" s="2"/>
      <c r="G16" s="2">
        <f t="shared" si="0"/>
        <v>0</v>
      </c>
    </row>
    <row r="17" spans="1:7" x14ac:dyDescent="0.25">
      <c r="A17" s="284"/>
      <c r="B17" s="285"/>
      <c r="C17" s="285"/>
      <c r="D17" s="286"/>
      <c r="E17" s="2"/>
      <c r="F17" s="2"/>
      <c r="G17" s="2">
        <f t="shared" si="0"/>
        <v>0</v>
      </c>
    </row>
    <row r="18" spans="1:7" x14ac:dyDescent="0.25">
      <c r="A18" s="284"/>
      <c r="B18" s="285"/>
      <c r="C18" s="285"/>
      <c r="D18" s="286"/>
      <c r="E18" s="2"/>
      <c r="F18" s="2"/>
      <c r="G18" s="2">
        <f t="shared" si="0"/>
        <v>0</v>
      </c>
    </row>
    <row r="19" spans="1:7" x14ac:dyDescent="0.25">
      <c r="A19" s="284"/>
      <c r="B19" s="285"/>
      <c r="C19" s="285"/>
      <c r="D19" s="286"/>
      <c r="E19" s="2"/>
      <c r="F19" s="2"/>
      <c r="G19" s="2">
        <f t="shared" si="0"/>
        <v>0</v>
      </c>
    </row>
    <row r="20" spans="1:7" x14ac:dyDescent="0.25">
      <c r="A20" s="284"/>
      <c r="B20" s="285"/>
      <c r="C20" s="285"/>
      <c r="D20" s="286"/>
      <c r="E20" s="2"/>
      <c r="F20" s="2"/>
      <c r="G20" s="2">
        <f t="shared" si="0"/>
        <v>0</v>
      </c>
    </row>
    <row r="21" spans="1:7" x14ac:dyDescent="0.25">
      <c r="A21" s="284"/>
      <c r="B21" s="285"/>
      <c r="C21" s="285"/>
      <c r="D21" s="286"/>
      <c r="E21" s="2"/>
      <c r="F21" s="2"/>
      <c r="G21" s="2">
        <f t="shared" si="0"/>
        <v>0</v>
      </c>
    </row>
    <row r="22" spans="1:7" x14ac:dyDescent="0.25">
      <c r="A22" s="284"/>
      <c r="B22" s="285"/>
      <c r="C22" s="285"/>
      <c r="D22" s="286"/>
      <c r="E22" s="2"/>
      <c r="F22" s="2"/>
      <c r="G22" s="2">
        <f t="shared" si="0"/>
        <v>0</v>
      </c>
    </row>
    <row r="23" spans="1:7" x14ac:dyDescent="0.25">
      <c r="A23" s="284"/>
      <c r="B23" s="285"/>
      <c r="C23" s="285"/>
      <c r="D23" s="286"/>
      <c r="E23" s="2"/>
      <c r="F23" s="2"/>
      <c r="G23" s="2">
        <f t="shared" si="0"/>
        <v>0</v>
      </c>
    </row>
    <row r="24" spans="1:7" x14ac:dyDescent="0.25">
      <c r="A24" s="284"/>
      <c r="B24" s="285"/>
      <c r="C24" s="285"/>
      <c r="D24" s="286"/>
      <c r="E24" s="2"/>
      <c r="F24" s="2"/>
      <c r="G24" s="2">
        <f t="shared" si="0"/>
        <v>0</v>
      </c>
    </row>
    <row r="25" spans="1:7" x14ac:dyDescent="0.25">
      <c r="A25" s="284"/>
      <c r="B25" s="285"/>
      <c r="C25" s="285"/>
      <c r="D25" s="286"/>
      <c r="E25" s="2"/>
      <c r="F25" s="2"/>
      <c r="G25" s="2">
        <f t="shared" si="0"/>
        <v>0</v>
      </c>
    </row>
    <row r="26" spans="1:7" x14ac:dyDescent="0.25">
      <c r="A26" s="284"/>
      <c r="B26" s="285"/>
      <c r="C26" s="285"/>
      <c r="D26" s="286"/>
      <c r="E26" s="2"/>
      <c r="F26" s="2"/>
      <c r="G26" s="2">
        <f t="shared" si="0"/>
        <v>0</v>
      </c>
    </row>
    <row r="27" spans="1:7" x14ac:dyDescent="0.25">
      <c r="A27" s="284"/>
      <c r="B27" s="285"/>
      <c r="C27" s="285"/>
      <c r="D27" s="286"/>
      <c r="E27" s="2"/>
      <c r="F27" s="2"/>
      <c r="G27" s="2">
        <f t="shared" si="0"/>
        <v>0</v>
      </c>
    </row>
    <row r="28" spans="1:7" x14ac:dyDescent="0.25">
      <c r="A28" s="284"/>
      <c r="B28" s="285"/>
      <c r="C28" s="285"/>
      <c r="D28" s="286"/>
      <c r="E28" s="2"/>
      <c r="F28" s="2"/>
      <c r="G28" s="2">
        <f t="shared" si="0"/>
        <v>0</v>
      </c>
    </row>
    <row r="29" spans="1:7" x14ac:dyDescent="0.25">
      <c r="A29" s="284"/>
      <c r="B29" s="285"/>
      <c r="C29" s="285"/>
      <c r="D29" s="286"/>
      <c r="E29" s="2"/>
      <c r="F29" s="2"/>
      <c r="G29" s="2">
        <f t="shared" si="0"/>
        <v>0</v>
      </c>
    </row>
    <row r="30" spans="1:7" x14ac:dyDescent="0.25">
      <c r="A30" s="284"/>
      <c r="B30" s="285"/>
      <c r="C30" s="285"/>
      <c r="D30" s="286"/>
      <c r="E30" s="2"/>
      <c r="F30" s="2"/>
      <c r="G30" s="2">
        <f t="shared" si="0"/>
        <v>0</v>
      </c>
    </row>
    <row r="31" spans="1:7" ht="14.25" customHeight="1" x14ac:dyDescent="0.25">
      <c r="A31" s="284"/>
      <c r="B31" s="285"/>
      <c r="C31" s="285"/>
      <c r="D31" s="286"/>
      <c r="E31" s="2"/>
      <c r="F31" s="2"/>
      <c r="G31" s="2">
        <f t="shared" si="0"/>
        <v>0</v>
      </c>
    </row>
    <row r="32" spans="1:7" ht="14.25" customHeight="1" x14ac:dyDescent="0.25">
      <c r="A32" s="284"/>
      <c r="B32" s="285"/>
      <c r="C32" s="285"/>
      <c r="D32" s="286"/>
      <c r="E32" s="2"/>
      <c r="F32" s="2"/>
      <c r="G32" s="2">
        <f t="shared" si="0"/>
        <v>0</v>
      </c>
    </row>
    <row r="33" spans="1:14" ht="14.25" customHeight="1" x14ac:dyDescent="0.25">
      <c r="A33" s="284"/>
      <c r="B33" s="285"/>
      <c r="C33" s="285"/>
      <c r="D33" s="286"/>
      <c r="E33" s="2"/>
      <c r="F33" s="2"/>
      <c r="G33" s="2">
        <f t="shared" si="0"/>
        <v>0</v>
      </c>
    </row>
    <row r="34" spans="1:14" x14ac:dyDescent="0.25">
      <c r="A34" s="284"/>
      <c r="B34" s="285"/>
      <c r="C34" s="285"/>
      <c r="D34" s="286"/>
      <c r="E34" s="2"/>
      <c r="F34" s="2"/>
      <c r="G34" s="2">
        <f t="shared" si="0"/>
        <v>0</v>
      </c>
    </row>
    <row r="35" spans="1:14" x14ac:dyDescent="0.25">
      <c r="A35" s="284"/>
      <c r="B35" s="285"/>
      <c r="C35" s="285"/>
      <c r="D35" s="286"/>
      <c r="E35" s="2"/>
      <c r="F35" s="2"/>
      <c r="G35" s="2">
        <f t="shared" si="0"/>
        <v>0</v>
      </c>
    </row>
    <row r="36" spans="1:14" x14ac:dyDescent="0.25">
      <c r="A36" s="284"/>
      <c r="B36" s="285"/>
      <c r="C36" s="285"/>
      <c r="D36" s="286"/>
      <c r="E36" s="2"/>
      <c r="F36" s="2"/>
      <c r="G36" s="2">
        <f t="shared" si="0"/>
        <v>0</v>
      </c>
    </row>
    <row r="37" spans="1:14" ht="24" customHeight="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0</v>
      </c>
      <c r="I37" s="29">
        <f>LARGE(F4:F36,1)</f>
        <v>0</v>
      </c>
      <c r="J37" s="29">
        <f>LARGE(F4:F36,2)</f>
        <v>0</v>
      </c>
      <c r="K37" s="29">
        <f>LARGE(F4:F36,3)</f>
        <v>0</v>
      </c>
      <c r="L37" s="29">
        <f>LARGE(F4:F36,4)</f>
        <v>0</v>
      </c>
      <c r="M37" s="29">
        <f>LARGE(F4:F36,5)</f>
        <v>0</v>
      </c>
      <c r="N37" s="29"/>
    </row>
    <row r="38" spans="1:14" x14ac:dyDescent="0.25">
      <c r="I38" s="21"/>
      <c r="J38" s="21"/>
      <c r="K38" s="21"/>
      <c r="L38" s="21"/>
      <c r="M38" s="21"/>
      <c r="N38" s="21"/>
    </row>
  </sheetData>
  <mergeCells count="24">
    <mergeCell ref="A34:D34"/>
    <mergeCell ref="A35:D35"/>
    <mergeCell ref="A36:D36"/>
    <mergeCell ref="A37:F37"/>
    <mergeCell ref="A26:D26"/>
    <mergeCell ref="A27:D27"/>
    <mergeCell ref="A28:D28"/>
    <mergeCell ref="A29:D29"/>
    <mergeCell ref="A30:D30"/>
    <mergeCell ref="A31:D31"/>
    <mergeCell ref="A32:D32"/>
    <mergeCell ref="A33:D33"/>
    <mergeCell ref="A1:G2"/>
    <mergeCell ref="A3:D3"/>
    <mergeCell ref="A25:D2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C8" sqref="C8"/>
    </sheetView>
  </sheetViews>
  <sheetFormatPr baseColWidth="10" defaultRowHeight="15" x14ac:dyDescent="0.25"/>
  <cols>
    <col min="1" max="5" width="11.42578125" style="51"/>
    <col min="6" max="6" width="11.42578125" style="1"/>
    <col min="7" max="16384" width="11.42578125" style="51"/>
  </cols>
  <sheetData>
    <row r="1" spans="1:11" x14ac:dyDescent="0.25">
      <c r="A1" s="270" t="s">
        <v>172</v>
      </c>
      <c r="B1" s="270"/>
      <c r="C1" s="270"/>
      <c r="D1" s="270"/>
      <c r="E1" s="270"/>
      <c r="F1" s="270"/>
      <c r="G1" s="270"/>
    </row>
    <row r="2" spans="1:11" x14ac:dyDescent="0.25">
      <c r="A2" s="270"/>
      <c r="B2" s="270"/>
      <c r="C2" s="270"/>
      <c r="D2" s="270"/>
      <c r="E2" s="270"/>
      <c r="F2" s="270"/>
      <c r="G2" s="270"/>
    </row>
    <row r="3" spans="1:11" x14ac:dyDescent="0.25">
      <c r="A3" s="283" t="s">
        <v>1</v>
      </c>
      <c r="B3" s="283"/>
      <c r="C3" s="283"/>
      <c r="D3" s="283"/>
      <c r="E3" s="58" t="s">
        <v>2</v>
      </c>
      <c r="F3" s="77" t="s">
        <v>3</v>
      </c>
      <c r="G3" s="5" t="s">
        <v>4</v>
      </c>
    </row>
    <row r="4" spans="1:11" x14ac:dyDescent="0.25">
      <c r="A4" s="279" t="s">
        <v>312</v>
      </c>
      <c r="B4" s="279"/>
      <c r="C4" s="279"/>
      <c r="D4" s="280"/>
      <c r="E4" s="38" t="s">
        <v>310</v>
      </c>
      <c r="F4" s="37">
        <v>11</v>
      </c>
      <c r="G4" s="2">
        <f>SUM(F4)</f>
        <v>11</v>
      </c>
    </row>
    <row r="5" spans="1:11" x14ac:dyDescent="0.25">
      <c r="A5" s="287" t="s">
        <v>357</v>
      </c>
      <c r="B5" s="287"/>
      <c r="C5" s="287"/>
      <c r="D5" s="288"/>
      <c r="E5" s="38" t="s">
        <v>355</v>
      </c>
      <c r="F5" s="37">
        <v>8</v>
      </c>
      <c r="G5" s="2">
        <f t="shared" ref="G5:G35" si="0">SUM(G4,F5)</f>
        <v>19</v>
      </c>
    </row>
    <row r="6" spans="1:11" x14ac:dyDescent="0.25">
      <c r="A6" s="56"/>
      <c r="B6" s="56"/>
      <c r="C6" s="56"/>
      <c r="D6" s="57"/>
      <c r="E6" s="2"/>
      <c r="F6" s="41">
        <v>0</v>
      </c>
      <c r="G6" s="2">
        <f t="shared" si="0"/>
        <v>19</v>
      </c>
    </row>
    <row r="7" spans="1:11" x14ac:dyDescent="0.25">
      <c r="A7" s="56"/>
      <c r="B7" s="56"/>
      <c r="C7" s="56"/>
      <c r="D7" s="57"/>
      <c r="E7" s="2"/>
      <c r="F7" s="41">
        <v>0</v>
      </c>
      <c r="G7" s="2">
        <f t="shared" si="0"/>
        <v>19</v>
      </c>
    </row>
    <row r="8" spans="1:11" x14ac:dyDescent="0.25">
      <c r="A8" s="191"/>
      <c r="B8" s="191"/>
      <c r="C8" s="191"/>
      <c r="D8" s="192"/>
      <c r="E8" s="2"/>
      <c r="F8" s="41">
        <v>0</v>
      </c>
      <c r="G8" s="2">
        <f t="shared" si="0"/>
        <v>19</v>
      </c>
    </row>
    <row r="9" spans="1:11" x14ac:dyDescent="0.25">
      <c r="A9" s="191"/>
      <c r="B9" s="191"/>
      <c r="C9" s="191"/>
      <c r="D9" s="192"/>
      <c r="E9" s="2"/>
      <c r="F9" s="41">
        <v>0</v>
      </c>
      <c r="G9" s="2">
        <f t="shared" si="0"/>
        <v>19</v>
      </c>
      <c r="I9" s="125"/>
      <c r="J9" s="130"/>
      <c r="K9" s="125"/>
    </row>
    <row r="10" spans="1:11" x14ac:dyDescent="0.25">
      <c r="A10" s="9"/>
      <c r="B10" s="10"/>
      <c r="C10" s="10"/>
      <c r="D10" s="11"/>
      <c r="E10" s="2"/>
      <c r="F10" s="41">
        <v>0</v>
      </c>
      <c r="G10" s="2">
        <f t="shared" si="0"/>
        <v>19</v>
      </c>
    </row>
    <row r="11" spans="1:11" x14ac:dyDescent="0.25">
      <c r="A11" s="9"/>
      <c r="B11" s="10"/>
      <c r="C11" s="10"/>
      <c r="D11" s="11"/>
      <c r="E11" s="2"/>
      <c r="F11" s="41"/>
      <c r="G11" s="2">
        <f t="shared" si="0"/>
        <v>19</v>
      </c>
    </row>
    <row r="12" spans="1:11" x14ac:dyDescent="0.25">
      <c r="A12" s="9"/>
      <c r="B12" s="10"/>
      <c r="C12" s="10"/>
      <c r="D12" s="11"/>
      <c r="E12" s="2"/>
      <c r="F12" s="41"/>
      <c r="G12" s="2">
        <f t="shared" si="0"/>
        <v>19</v>
      </c>
    </row>
    <row r="13" spans="1:11" x14ac:dyDescent="0.25">
      <c r="A13" s="9"/>
      <c r="B13" s="10"/>
      <c r="C13" s="10"/>
      <c r="D13" s="11"/>
      <c r="E13" s="2"/>
      <c r="F13" s="41"/>
      <c r="G13" s="2">
        <f t="shared" si="0"/>
        <v>19</v>
      </c>
    </row>
    <row r="14" spans="1:11" x14ac:dyDescent="0.25">
      <c r="A14" s="9"/>
      <c r="B14" s="10"/>
      <c r="C14" s="10"/>
      <c r="D14" s="11"/>
      <c r="E14" s="2"/>
      <c r="F14" s="41"/>
      <c r="G14" s="2">
        <f t="shared" si="0"/>
        <v>19</v>
      </c>
    </row>
    <row r="15" spans="1:11" x14ac:dyDescent="0.25">
      <c r="A15" s="9"/>
      <c r="B15" s="10"/>
      <c r="C15" s="10"/>
      <c r="D15" s="11"/>
      <c r="E15" s="2"/>
      <c r="F15" s="41"/>
      <c r="G15" s="2">
        <f t="shared" si="0"/>
        <v>19</v>
      </c>
    </row>
    <row r="16" spans="1:11" x14ac:dyDescent="0.25">
      <c r="A16" s="9"/>
      <c r="B16" s="10"/>
      <c r="C16" s="10"/>
      <c r="D16" s="11"/>
      <c r="E16" s="2"/>
      <c r="F16" s="41"/>
      <c r="G16" s="2">
        <f t="shared" si="0"/>
        <v>19</v>
      </c>
    </row>
    <row r="17" spans="1:7" x14ac:dyDescent="0.25">
      <c r="A17" s="9"/>
      <c r="B17" s="10"/>
      <c r="C17" s="10"/>
      <c r="D17" s="11"/>
      <c r="E17" s="2"/>
      <c r="F17" s="41"/>
      <c r="G17" s="2">
        <f t="shared" si="0"/>
        <v>19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19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19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19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19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19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19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19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19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19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19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19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19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19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19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19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19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19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19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19</v>
      </c>
      <c r="I37" s="29">
        <f>LARGE(F4:F34,1)</f>
        <v>11</v>
      </c>
      <c r="J37" s="29">
        <f>LARGE(F4:F34,2)</f>
        <v>8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</row>
    <row r="38" spans="1:14" x14ac:dyDescent="0.25">
      <c r="I38" s="33"/>
      <c r="J38" s="33"/>
      <c r="K38" s="33"/>
      <c r="L38" s="33"/>
      <c r="M38" s="33"/>
      <c r="N38" s="33"/>
    </row>
  </sheetData>
  <mergeCells count="5">
    <mergeCell ref="A1:G2"/>
    <mergeCell ref="A3:D3"/>
    <mergeCell ref="A37:F37"/>
    <mergeCell ref="A4:D4"/>
    <mergeCell ref="A5:D5"/>
  </mergeCells>
  <hyperlinks>
    <hyperlink ref="A4" r:id="rId1" tooltip="Copa Andalucia" display="http://www.wagr.com/en/Women Events/Event detail.aspx?event=6580&amp;ismens=False"/>
    <hyperlink ref="A5" r:id="rId2" tooltip="Campeonato de Espana Intercubes" display="http://www.wagr.com/en/Women Events/Event detail.aspx?event=6716&amp;ismens=False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1" max="16384" width="11.42578125" style="51"/>
  </cols>
  <sheetData>
    <row r="1" spans="1:7" ht="15" customHeight="1" x14ac:dyDescent="0.25">
      <c r="A1" s="270" t="s">
        <v>176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59" t="s">
        <v>2</v>
      </c>
      <c r="F3" s="59" t="s">
        <v>3</v>
      </c>
      <c r="G3" s="5" t="s">
        <v>4</v>
      </c>
    </row>
    <row r="4" spans="1:7" ht="15" customHeight="1" x14ac:dyDescent="0.25">
      <c r="A4" s="293"/>
      <c r="B4" s="293"/>
      <c r="C4" s="293"/>
      <c r="D4" s="293"/>
      <c r="E4" s="38"/>
      <c r="F4" s="38">
        <v>0</v>
      </c>
      <c r="G4" s="2">
        <f>SUM(F4)</f>
        <v>0</v>
      </c>
    </row>
    <row r="5" spans="1:7" ht="15" customHeight="1" x14ac:dyDescent="0.25">
      <c r="A5" s="293"/>
      <c r="B5" s="293"/>
      <c r="C5" s="293"/>
      <c r="D5" s="293"/>
      <c r="E5" s="38"/>
      <c r="F5" s="38">
        <v>0</v>
      </c>
      <c r="G5" s="2">
        <f t="shared" ref="G5:G35" si="0">SUM(G4,F5)</f>
        <v>0</v>
      </c>
    </row>
    <row r="6" spans="1:7" x14ac:dyDescent="0.25">
      <c r="A6" s="9"/>
      <c r="B6" s="60"/>
      <c r="C6" s="60"/>
      <c r="D6" s="61"/>
      <c r="E6" s="2"/>
      <c r="F6" s="2">
        <v>0</v>
      </c>
      <c r="G6" s="2">
        <f t="shared" si="0"/>
        <v>0</v>
      </c>
    </row>
    <row r="7" spans="1:7" x14ac:dyDescent="0.25">
      <c r="A7" s="9"/>
      <c r="B7" s="60"/>
      <c r="C7" s="60"/>
      <c r="D7" s="61"/>
      <c r="E7" s="2"/>
      <c r="F7" s="2">
        <v>0</v>
      </c>
      <c r="G7" s="2">
        <f t="shared" si="0"/>
        <v>0</v>
      </c>
    </row>
    <row r="8" spans="1:7" x14ac:dyDescent="0.25">
      <c r="A8" s="9"/>
      <c r="B8" s="60"/>
      <c r="C8" s="60"/>
      <c r="D8" s="61"/>
      <c r="E8" s="2"/>
      <c r="F8" s="2">
        <v>0</v>
      </c>
      <c r="G8" s="2">
        <f t="shared" si="0"/>
        <v>0</v>
      </c>
    </row>
    <row r="9" spans="1:7" x14ac:dyDescent="0.25">
      <c r="A9" s="9"/>
      <c r="B9" s="60"/>
      <c r="C9" s="60"/>
      <c r="D9" s="61"/>
      <c r="E9" s="2"/>
      <c r="F9" s="2">
        <v>0</v>
      </c>
      <c r="G9" s="2">
        <f t="shared" si="0"/>
        <v>0</v>
      </c>
    </row>
    <row r="10" spans="1:7" x14ac:dyDescent="0.25">
      <c r="A10" s="9"/>
      <c r="B10" s="60"/>
      <c r="C10" s="60"/>
      <c r="D10" s="61"/>
      <c r="E10" s="2"/>
      <c r="F10" s="2"/>
      <c r="G10" s="2">
        <f t="shared" si="0"/>
        <v>0</v>
      </c>
    </row>
    <row r="11" spans="1:7" x14ac:dyDescent="0.25">
      <c r="A11" s="9"/>
      <c r="B11" s="60"/>
      <c r="C11" s="60"/>
      <c r="D11" s="61"/>
      <c r="E11" s="2"/>
      <c r="F11" s="2"/>
      <c r="G11" s="2">
        <f t="shared" si="0"/>
        <v>0</v>
      </c>
    </row>
    <row r="12" spans="1:7" x14ac:dyDescent="0.25">
      <c r="A12" s="9"/>
      <c r="B12" s="60"/>
      <c r="C12" s="60"/>
      <c r="D12" s="61"/>
      <c r="E12" s="2"/>
      <c r="F12" s="2"/>
      <c r="G12" s="2">
        <f t="shared" si="0"/>
        <v>0</v>
      </c>
    </row>
    <row r="13" spans="1:7" x14ac:dyDescent="0.25">
      <c r="A13" s="9"/>
      <c r="B13" s="60"/>
      <c r="C13" s="60"/>
      <c r="D13" s="61"/>
      <c r="E13" s="2"/>
      <c r="F13" s="2"/>
      <c r="G13" s="2">
        <f t="shared" si="0"/>
        <v>0</v>
      </c>
    </row>
    <row r="14" spans="1:7" x14ac:dyDescent="0.25">
      <c r="A14" s="9"/>
      <c r="B14" s="60"/>
      <c r="C14" s="60"/>
      <c r="D14" s="61"/>
      <c r="E14" s="2"/>
      <c r="F14" s="2"/>
      <c r="G14" s="2">
        <f t="shared" si="0"/>
        <v>0</v>
      </c>
    </row>
    <row r="15" spans="1:7" x14ac:dyDescent="0.25">
      <c r="A15" s="9"/>
      <c r="B15" s="60"/>
      <c r="C15" s="60"/>
      <c r="D15" s="61"/>
      <c r="E15" s="2"/>
      <c r="F15" s="2"/>
      <c r="G15" s="2">
        <f t="shared" si="0"/>
        <v>0</v>
      </c>
    </row>
    <row r="16" spans="1:7" x14ac:dyDescent="0.25">
      <c r="A16" s="9"/>
      <c r="B16" s="60"/>
      <c r="C16" s="60"/>
      <c r="D16" s="61"/>
      <c r="E16" s="2"/>
      <c r="F16" s="2"/>
      <c r="G16" s="2">
        <f t="shared" si="0"/>
        <v>0</v>
      </c>
    </row>
    <row r="17" spans="1:7" x14ac:dyDescent="0.25">
      <c r="A17" s="9"/>
      <c r="B17" s="60"/>
      <c r="C17" s="60"/>
      <c r="D17" s="61"/>
      <c r="E17" s="2"/>
      <c r="F17" s="2"/>
      <c r="G17" s="2">
        <f t="shared" si="0"/>
        <v>0</v>
      </c>
    </row>
    <row r="18" spans="1:7" x14ac:dyDescent="0.25">
      <c r="A18" s="9"/>
      <c r="B18" s="60"/>
      <c r="C18" s="60"/>
      <c r="D18" s="61"/>
      <c r="E18" s="2"/>
      <c r="F18" s="2"/>
      <c r="G18" s="2">
        <f t="shared" si="0"/>
        <v>0</v>
      </c>
    </row>
    <row r="19" spans="1:7" x14ac:dyDescent="0.25">
      <c r="A19" s="9"/>
      <c r="B19" s="60"/>
      <c r="C19" s="60"/>
      <c r="D19" s="61"/>
      <c r="E19" s="2"/>
      <c r="F19" s="2"/>
      <c r="G19" s="2">
        <f t="shared" si="0"/>
        <v>0</v>
      </c>
    </row>
    <row r="20" spans="1:7" x14ac:dyDescent="0.25">
      <c r="A20" s="9"/>
      <c r="B20" s="60"/>
      <c r="C20" s="60"/>
      <c r="D20" s="61"/>
      <c r="E20" s="2"/>
      <c r="F20" s="2"/>
      <c r="G20" s="2">
        <f t="shared" si="0"/>
        <v>0</v>
      </c>
    </row>
    <row r="21" spans="1:7" x14ac:dyDescent="0.25">
      <c r="A21" s="9"/>
      <c r="B21" s="60"/>
      <c r="C21" s="60"/>
      <c r="D21" s="61"/>
      <c r="E21" s="2"/>
      <c r="F21" s="2"/>
      <c r="G21" s="2">
        <f t="shared" si="0"/>
        <v>0</v>
      </c>
    </row>
    <row r="22" spans="1:7" x14ac:dyDescent="0.25">
      <c r="A22" s="9"/>
      <c r="B22" s="60"/>
      <c r="C22" s="60"/>
      <c r="D22" s="61"/>
      <c r="E22" s="2"/>
      <c r="F22" s="2"/>
      <c r="G22" s="2">
        <f t="shared" si="0"/>
        <v>0</v>
      </c>
    </row>
    <row r="23" spans="1:7" x14ac:dyDescent="0.25">
      <c r="A23" s="9"/>
      <c r="B23" s="60"/>
      <c r="C23" s="60"/>
      <c r="D23" s="61"/>
      <c r="E23" s="2"/>
      <c r="F23" s="2"/>
      <c r="G23" s="2">
        <f t="shared" si="0"/>
        <v>0</v>
      </c>
    </row>
    <row r="24" spans="1:7" x14ac:dyDescent="0.25">
      <c r="A24" s="9"/>
      <c r="B24" s="60"/>
      <c r="C24" s="60"/>
      <c r="D24" s="61"/>
      <c r="E24" s="2"/>
      <c r="F24" s="2"/>
      <c r="G24" s="2">
        <f t="shared" si="0"/>
        <v>0</v>
      </c>
    </row>
    <row r="25" spans="1:7" x14ac:dyDescent="0.25">
      <c r="A25" s="9"/>
      <c r="B25" s="60"/>
      <c r="C25" s="60"/>
      <c r="D25" s="61"/>
      <c r="E25" s="2"/>
      <c r="F25" s="2"/>
      <c r="G25" s="2">
        <f t="shared" si="0"/>
        <v>0</v>
      </c>
    </row>
    <row r="26" spans="1:7" x14ac:dyDescent="0.25">
      <c r="A26" s="9"/>
      <c r="B26" s="60"/>
      <c r="C26" s="60"/>
      <c r="D26" s="61"/>
      <c r="E26" s="2"/>
      <c r="F26" s="2"/>
      <c r="G26" s="2">
        <f t="shared" si="0"/>
        <v>0</v>
      </c>
    </row>
    <row r="27" spans="1:7" x14ac:dyDescent="0.25">
      <c r="A27" s="9"/>
      <c r="B27" s="60"/>
      <c r="C27" s="60"/>
      <c r="D27" s="61"/>
      <c r="E27" s="2"/>
      <c r="F27" s="2"/>
      <c r="G27" s="2">
        <f t="shared" si="0"/>
        <v>0</v>
      </c>
    </row>
    <row r="28" spans="1:7" x14ac:dyDescent="0.25">
      <c r="A28" s="9"/>
      <c r="B28" s="60"/>
      <c r="C28" s="60"/>
      <c r="D28" s="61"/>
      <c r="E28" s="2"/>
      <c r="F28" s="2"/>
      <c r="G28" s="2">
        <f t="shared" si="0"/>
        <v>0</v>
      </c>
    </row>
    <row r="29" spans="1:7" x14ac:dyDescent="0.25">
      <c r="A29" s="9"/>
      <c r="B29" s="60"/>
      <c r="C29" s="60"/>
      <c r="D29" s="61"/>
      <c r="E29" s="2"/>
      <c r="F29" s="2"/>
      <c r="G29" s="2">
        <f t="shared" si="0"/>
        <v>0</v>
      </c>
    </row>
    <row r="30" spans="1:7" x14ac:dyDescent="0.25">
      <c r="A30" s="9"/>
      <c r="B30" s="60"/>
      <c r="C30" s="60"/>
      <c r="D30" s="61"/>
      <c r="E30" s="2"/>
      <c r="F30" s="2"/>
      <c r="G30" s="2">
        <f t="shared" si="0"/>
        <v>0</v>
      </c>
    </row>
    <row r="31" spans="1:7" x14ac:dyDescent="0.25">
      <c r="A31" s="9"/>
      <c r="B31" s="60"/>
      <c r="C31" s="60"/>
      <c r="D31" s="61"/>
      <c r="E31" s="2"/>
      <c r="F31" s="2"/>
      <c r="G31" s="2">
        <f t="shared" si="0"/>
        <v>0</v>
      </c>
    </row>
    <row r="32" spans="1:7" x14ac:dyDescent="0.25">
      <c r="A32" s="9"/>
      <c r="B32" s="60"/>
      <c r="C32" s="60"/>
      <c r="D32" s="61"/>
      <c r="E32" s="2"/>
      <c r="F32" s="2"/>
      <c r="G32" s="2">
        <f t="shared" si="0"/>
        <v>0</v>
      </c>
    </row>
    <row r="33" spans="1:14" x14ac:dyDescent="0.25">
      <c r="A33" s="9"/>
      <c r="B33" s="60"/>
      <c r="C33" s="60"/>
      <c r="D33" s="61"/>
      <c r="E33" s="2"/>
      <c r="F33" s="2"/>
      <c r="G33" s="2">
        <f t="shared" si="0"/>
        <v>0</v>
      </c>
    </row>
    <row r="34" spans="1:14" x14ac:dyDescent="0.25">
      <c r="A34" s="9"/>
      <c r="B34" s="60"/>
      <c r="C34" s="60"/>
      <c r="D34" s="61"/>
      <c r="E34" s="2"/>
      <c r="F34" s="2"/>
      <c r="G34" s="2">
        <f t="shared" si="0"/>
        <v>0</v>
      </c>
    </row>
    <row r="35" spans="1:14" x14ac:dyDescent="0.25">
      <c r="A35" s="9"/>
      <c r="B35" s="60"/>
      <c r="C35" s="60"/>
      <c r="D35" s="61"/>
      <c r="E35" s="2"/>
      <c r="F35" s="2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SUM(I37:J37)</f>
        <v>0</v>
      </c>
      <c r="I37" s="29">
        <f>LARGE(F4:F34,1)</f>
        <v>0</v>
      </c>
      <c r="J37" s="29">
        <f>LARGE(F4:F34,2)</f>
        <v>0</v>
      </c>
      <c r="K37" s="18">
        <f>LARGE(F4:F34,3)</f>
        <v>0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5">
    <mergeCell ref="A1:G2"/>
    <mergeCell ref="A3:D3"/>
    <mergeCell ref="A4:D4"/>
    <mergeCell ref="A5:D5"/>
    <mergeCell ref="A37:F37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16" workbookViewId="0">
      <selection sqref="A1:G2"/>
    </sheetView>
  </sheetViews>
  <sheetFormatPr baseColWidth="10" defaultRowHeight="15" x14ac:dyDescent="0.25"/>
  <sheetData>
    <row r="1" spans="1:7" ht="15" customHeight="1" x14ac:dyDescent="0.25">
      <c r="A1" s="270" t="s">
        <v>316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7" ht="15" customHeight="1" x14ac:dyDescent="0.25">
      <c r="A4" s="274" t="s">
        <v>312</v>
      </c>
      <c r="B4" s="274"/>
      <c r="C4" s="274"/>
      <c r="D4" s="275"/>
      <c r="E4" s="38" t="s">
        <v>310</v>
      </c>
      <c r="F4" s="37">
        <v>15</v>
      </c>
      <c r="G4" s="2">
        <f>SUM(F4)</f>
        <v>15</v>
      </c>
    </row>
    <row r="5" spans="1:7" ht="15" customHeight="1" x14ac:dyDescent="0.25">
      <c r="A5" s="55"/>
      <c r="B5" s="56"/>
      <c r="C5" s="56"/>
      <c r="D5" s="57"/>
      <c r="E5" s="38"/>
      <c r="F5" s="37">
        <v>0</v>
      </c>
      <c r="G5" s="2">
        <f t="shared" ref="G5:G35" si="0">SUM(G4,F5)</f>
        <v>15</v>
      </c>
    </row>
    <row r="6" spans="1:7" ht="15" customHeight="1" x14ac:dyDescent="0.25">
      <c r="A6" s="55"/>
      <c r="B6" s="56"/>
      <c r="C6" s="56"/>
      <c r="D6" s="57"/>
      <c r="E6" s="38"/>
      <c r="F6" s="37">
        <v>0</v>
      </c>
      <c r="G6" s="2">
        <f t="shared" si="0"/>
        <v>15</v>
      </c>
    </row>
    <row r="7" spans="1:7" x14ac:dyDescent="0.25">
      <c r="A7" s="20"/>
      <c r="B7" s="66"/>
      <c r="C7" s="66"/>
      <c r="D7" s="67"/>
      <c r="E7" s="2"/>
      <c r="F7" s="2">
        <v>0</v>
      </c>
      <c r="G7" s="2">
        <f t="shared" si="0"/>
        <v>15</v>
      </c>
    </row>
    <row r="8" spans="1:7" x14ac:dyDescent="0.25">
      <c r="A8" s="20"/>
      <c r="B8" s="66"/>
      <c r="C8" s="66"/>
      <c r="D8" s="67"/>
      <c r="E8" s="2"/>
      <c r="F8" s="2">
        <v>0</v>
      </c>
      <c r="G8" s="2">
        <f t="shared" si="0"/>
        <v>15</v>
      </c>
    </row>
    <row r="9" spans="1:7" x14ac:dyDescent="0.25">
      <c r="A9" s="20"/>
      <c r="B9" s="66"/>
      <c r="C9" s="66"/>
      <c r="D9" s="67"/>
      <c r="E9" s="2"/>
      <c r="F9" s="2">
        <v>0</v>
      </c>
      <c r="G9" s="2">
        <f t="shared" si="0"/>
        <v>15</v>
      </c>
    </row>
    <row r="10" spans="1:7" x14ac:dyDescent="0.25">
      <c r="A10" s="20"/>
      <c r="B10" s="66"/>
      <c r="C10" s="66"/>
      <c r="D10" s="67"/>
      <c r="E10" s="2"/>
      <c r="F10" s="2">
        <v>0</v>
      </c>
      <c r="G10" s="2">
        <f t="shared" si="0"/>
        <v>15</v>
      </c>
    </row>
    <row r="11" spans="1:7" x14ac:dyDescent="0.25">
      <c r="A11" s="20"/>
      <c r="B11" s="66"/>
      <c r="C11" s="66"/>
      <c r="D11" s="67"/>
      <c r="E11" s="2"/>
      <c r="F11" s="2">
        <v>0</v>
      </c>
      <c r="G11" s="2">
        <f t="shared" si="0"/>
        <v>15</v>
      </c>
    </row>
    <row r="12" spans="1:7" x14ac:dyDescent="0.25">
      <c r="A12" s="20"/>
      <c r="B12" s="66"/>
      <c r="C12" s="66"/>
      <c r="D12" s="67"/>
      <c r="E12" s="2"/>
      <c r="F12" s="2"/>
      <c r="G12" s="2">
        <f t="shared" si="0"/>
        <v>15</v>
      </c>
    </row>
    <row r="13" spans="1:7" x14ac:dyDescent="0.25">
      <c r="A13" s="20"/>
      <c r="B13" s="66"/>
      <c r="C13" s="66"/>
      <c r="D13" s="67"/>
      <c r="E13" s="2"/>
      <c r="F13" s="2"/>
      <c r="G13" s="2">
        <f t="shared" si="0"/>
        <v>15</v>
      </c>
    </row>
    <row r="14" spans="1:7" x14ac:dyDescent="0.25">
      <c r="A14" s="20"/>
      <c r="B14" s="10"/>
      <c r="C14" s="10"/>
      <c r="D14" s="11"/>
      <c r="E14" s="2"/>
      <c r="F14" s="2"/>
      <c r="G14" s="2">
        <f t="shared" si="0"/>
        <v>15</v>
      </c>
    </row>
    <row r="15" spans="1:7" x14ac:dyDescent="0.25">
      <c r="A15" s="20"/>
      <c r="B15" s="10"/>
      <c r="C15" s="10"/>
      <c r="D15" s="11"/>
      <c r="E15" s="2"/>
      <c r="F15" s="2"/>
      <c r="G15" s="2">
        <f t="shared" si="0"/>
        <v>15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15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15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15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15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15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15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15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15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15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15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15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15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15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15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15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15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15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15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15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15</v>
      </c>
    </row>
    <row r="37" spans="1:14" ht="21" x14ac:dyDescent="0.25">
      <c r="A37" s="276" t="s">
        <v>161</v>
      </c>
      <c r="B37" s="277"/>
      <c r="C37" s="277"/>
      <c r="D37" s="277"/>
      <c r="E37" s="277"/>
      <c r="F37" s="278"/>
      <c r="G37" s="19">
        <f>SUM(I37:N37)</f>
        <v>15</v>
      </c>
      <c r="I37" s="29">
        <f>LARGE(F4:F34,1)</f>
        <v>15</v>
      </c>
      <c r="J37" s="29">
        <f>LARGE(F4:F34,2)</f>
        <v>0</v>
      </c>
      <c r="K37" s="29">
        <f>LARGE(F4:F34,3)</f>
        <v>0</v>
      </c>
      <c r="L37" s="29"/>
      <c r="M37" s="29"/>
      <c r="N37" s="18"/>
    </row>
  </sheetData>
  <mergeCells count="4">
    <mergeCell ref="A1:G2"/>
    <mergeCell ref="A3:D3"/>
    <mergeCell ref="A37:F37"/>
    <mergeCell ref="A4:D4"/>
  </mergeCells>
  <hyperlinks>
    <hyperlink ref="A4" r:id="rId1" tooltip="Copa Andalucia" display="http://www.wagr.com/en/Women Events/Event detail.aspx?event=6580&amp;ismens=False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B38" sqref="B38"/>
    </sheetView>
  </sheetViews>
  <sheetFormatPr baseColWidth="10" defaultRowHeight="15" x14ac:dyDescent="0.25"/>
  <sheetData>
    <row r="1" spans="1:7" ht="15" customHeight="1" x14ac:dyDescent="0.25">
      <c r="A1" s="270" t="s">
        <v>143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28" t="s">
        <v>2</v>
      </c>
      <c r="F3" s="28" t="s">
        <v>3</v>
      </c>
      <c r="G3" s="5" t="s">
        <v>4</v>
      </c>
    </row>
    <row r="4" spans="1:7" x14ac:dyDescent="0.25">
      <c r="A4" s="55"/>
      <c r="B4" s="56"/>
      <c r="C4" s="56"/>
      <c r="D4" s="57"/>
      <c r="E4" s="38"/>
      <c r="F4" s="38">
        <v>0</v>
      </c>
      <c r="G4" s="2">
        <f>SUM(F4)</f>
        <v>0</v>
      </c>
    </row>
    <row r="5" spans="1:7" x14ac:dyDescent="0.25">
      <c r="A5" s="55"/>
      <c r="B5" s="56"/>
      <c r="C5" s="56"/>
      <c r="D5" s="57"/>
      <c r="E5" s="38"/>
      <c r="F5" s="38">
        <v>0</v>
      </c>
      <c r="G5" s="2">
        <f t="shared" ref="G5:G35" si="0">SUM(G4,F5)</f>
        <v>0</v>
      </c>
    </row>
    <row r="6" spans="1:7" x14ac:dyDescent="0.25">
      <c r="A6" s="20"/>
      <c r="B6" s="22"/>
      <c r="C6" s="22"/>
      <c r="D6" s="25"/>
      <c r="E6" s="2"/>
      <c r="F6" s="2">
        <v>0</v>
      </c>
      <c r="G6" s="2">
        <f t="shared" si="0"/>
        <v>0</v>
      </c>
    </row>
    <row r="7" spans="1:7" x14ac:dyDescent="0.25">
      <c r="A7" s="55"/>
      <c r="B7" s="56"/>
      <c r="C7" s="56"/>
      <c r="D7" s="57"/>
      <c r="E7" s="38"/>
      <c r="F7" s="38">
        <v>0</v>
      </c>
      <c r="G7" s="2">
        <f t="shared" si="0"/>
        <v>0</v>
      </c>
    </row>
    <row r="8" spans="1:7" x14ac:dyDescent="0.25">
      <c r="A8" s="55"/>
      <c r="B8" s="56"/>
      <c r="C8" s="56"/>
      <c r="D8" s="57"/>
      <c r="E8" s="38"/>
      <c r="F8" s="2">
        <v>0</v>
      </c>
      <c r="G8" s="2">
        <f t="shared" si="0"/>
        <v>0</v>
      </c>
    </row>
    <row r="9" spans="1:7" x14ac:dyDescent="0.25">
      <c r="A9" s="52"/>
      <c r="B9" s="40"/>
      <c r="C9" s="52"/>
      <c r="D9" s="52"/>
      <c r="E9" s="48"/>
      <c r="F9" s="48">
        <v>0</v>
      </c>
      <c r="G9" s="2">
        <f t="shared" si="0"/>
        <v>0</v>
      </c>
    </row>
    <row r="10" spans="1:7" x14ac:dyDescent="0.25">
      <c r="A10" s="12"/>
      <c r="B10" s="13"/>
      <c r="C10" s="13"/>
      <c r="D10" s="8"/>
      <c r="E10" s="2"/>
      <c r="F10" s="2">
        <v>0</v>
      </c>
      <c r="G10" s="2">
        <f t="shared" si="0"/>
        <v>0</v>
      </c>
    </row>
    <row r="11" spans="1:7" x14ac:dyDescent="0.25">
      <c r="A11" s="12"/>
      <c r="B11" s="13"/>
      <c r="C11" s="13"/>
      <c r="D11" s="8"/>
      <c r="E11" s="2"/>
      <c r="F11" s="2">
        <v>0</v>
      </c>
      <c r="G11" s="2">
        <f t="shared" si="0"/>
        <v>0</v>
      </c>
    </row>
    <row r="12" spans="1:7" x14ac:dyDescent="0.25">
      <c r="A12" s="12"/>
      <c r="B12" s="13"/>
      <c r="C12" s="13"/>
      <c r="D12" s="8"/>
      <c r="E12" s="2"/>
      <c r="F12" s="2"/>
      <c r="G12" s="2">
        <f t="shared" si="0"/>
        <v>0</v>
      </c>
    </row>
    <row r="13" spans="1:7" x14ac:dyDescent="0.25">
      <c r="A13" s="12"/>
      <c r="B13" s="13"/>
      <c r="C13" s="13"/>
      <c r="D13" s="8"/>
      <c r="E13" s="2"/>
      <c r="F13" s="2"/>
      <c r="G13" s="2">
        <f t="shared" si="0"/>
        <v>0</v>
      </c>
    </row>
    <row r="14" spans="1:7" x14ac:dyDescent="0.25">
      <c r="A14" s="12"/>
      <c r="B14" s="13"/>
      <c r="C14" s="13"/>
      <c r="D14" s="8"/>
      <c r="E14" s="2"/>
      <c r="F14" s="2"/>
      <c r="G14" s="2">
        <f t="shared" si="0"/>
        <v>0</v>
      </c>
    </row>
    <row r="15" spans="1:7" x14ac:dyDescent="0.25">
      <c r="A15" s="12"/>
      <c r="B15" s="13"/>
      <c r="C15" s="13"/>
      <c r="D15" s="8"/>
      <c r="E15" s="2"/>
      <c r="F15" s="2"/>
      <c r="G15" s="2">
        <f t="shared" si="0"/>
        <v>0</v>
      </c>
    </row>
    <row r="16" spans="1:7" x14ac:dyDescent="0.25">
      <c r="A16" s="295"/>
      <c r="B16" s="296"/>
      <c r="C16" s="296"/>
      <c r="D16" s="297"/>
      <c r="E16" s="2"/>
      <c r="F16" s="2"/>
      <c r="G16" s="2">
        <f t="shared" si="0"/>
        <v>0</v>
      </c>
    </row>
    <row r="17" spans="1:7" x14ac:dyDescent="0.25">
      <c r="A17" s="295"/>
      <c r="B17" s="296"/>
      <c r="C17" s="296"/>
      <c r="D17" s="297"/>
      <c r="E17" s="2"/>
      <c r="F17" s="2"/>
      <c r="G17" s="2">
        <f t="shared" si="0"/>
        <v>0</v>
      </c>
    </row>
    <row r="18" spans="1:7" x14ac:dyDescent="0.25">
      <c r="A18" s="295"/>
      <c r="B18" s="296"/>
      <c r="C18" s="296"/>
      <c r="D18" s="297"/>
      <c r="E18" s="2"/>
      <c r="F18" s="2"/>
      <c r="G18" s="2">
        <f t="shared" si="0"/>
        <v>0</v>
      </c>
    </row>
    <row r="19" spans="1:7" x14ac:dyDescent="0.25">
      <c r="A19" s="295"/>
      <c r="B19" s="296"/>
      <c r="C19" s="296"/>
      <c r="D19" s="297"/>
      <c r="E19" s="2"/>
      <c r="F19" s="2"/>
      <c r="G19" s="2">
        <f t="shared" si="0"/>
        <v>0</v>
      </c>
    </row>
    <row r="20" spans="1:7" x14ac:dyDescent="0.25">
      <c r="A20" s="295"/>
      <c r="B20" s="296"/>
      <c r="C20" s="296"/>
      <c r="D20" s="297"/>
      <c r="E20" s="2"/>
      <c r="F20" s="2"/>
      <c r="G20" s="2">
        <f t="shared" si="0"/>
        <v>0</v>
      </c>
    </row>
    <row r="21" spans="1:7" x14ac:dyDescent="0.25">
      <c r="A21" s="295"/>
      <c r="B21" s="296"/>
      <c r="C21" s="296"/>
      <c r="D21" s="297"/>
      <c r="E21" s="2"/>
      <c r="F21" s="2"/>
      <c r="G21" s="2">
        <f t="shared" si="0"/>
        <v>0</v>
      </c>
    </row>
    <row r="22" spans="1:7" x14ac:dyDescent="0.25">
      <c r="A22" s="295"/>
      <c r="B22" s="296"/>
      <c r="C22" s="296"/>
      <c r="D22" s="297"/>
      <c r="E22" s="2"/>
      <c r="F22" s="2"/>
      <c r="G22" s="2">
        <f t="shared" si="0"/>
        <v>0</v>
      </c>
    </row>
    <row r="23" spans="1:7" x14ac:dyDescent="0.25">
      <c r="A23" s="295"/>
      <c r="B23" s="296"/>
      <c r="C23" s="296"/>
      <c r="D23" s="297"/>
      <c r="E23" s="2"/>
      <c r="F23" s="2"/>
      <c r="G23" s="2">
        <f t="shared" si="0"/>
        <v>0</v>
      </c>
    </row>
    <row r="24" spans="1:7" x14ac:dyDescent="0.25">
      <c r="A24" s="295"/>
      <c r="B24" s="296"/>
      <c r="C24" s="296"/>
      <c r="D24" s="297"/>
      <c r="E24" s="2"/>
      <c r="F24" s="2"/>
      <c r="G24" s="2">
        <f t="shared" si="0"/>
        <v>0</v>
      </c>
    </row>
    <row r="25" spans="1:7" x14ac:dyDescent="0.25">
      <c r="A25" s="295"/>
      <c r="B25" s="296"/>
      <c r="C25" s="296"/>
      <c r="D25" s="297"/>
      <c r="E25" s="2"/>
      <c r="F25" s="2"/>
      <c r="G25" s="2">
        <f t="shared" si="0"/>
        <v>0</v>
      </c>
    </row>
    <row r="26" spans="1:7" x14ac:dyDescent="0.25">
      <c r="A26" s="295"/>
      <c r="B26" s="296"/>
      <c r="C26" s="296"/>
      <c r="D26" s="297"/>
      <c r="E26" s="2"/>
      <c r="F26" s="2"/>
      <c r="G26" s="2">
        <f t="shared" si="0"/>
        <v>0</v>
      </c>
    </row>
    <row r="27" spans="1:7" x14ac:dyDescent="0.25">
      <c r="A27" s="295"/>
      <c r="B27" s="296"/>
      <c r="C27" s="296"/>
      <c r="D27" s="297"/>
      <c r="E27" s="2"/>
      <c r="F27" s="2"/>
      <c r="G27" s="2">
        <f t="shared" si="0"/>
        <v>0</v>
      </c>
    </row>
    <row r="28" spans="1:7" x14ac:dyDescent="0.25">
      <c r="A28" s="295"/>
      <c r="B28" s="296"/>
      <c r="C28" s="296"/>
      <c r="D28" s="297"/>
      <c r="E28" s="2"/>
      <c r="F28" s="2"/>
      <c r="G28" s="2">
        <f t="shared" si="0"/>
        <v>0</v>
      </c>
    </row>
    <row r="29" spans="1:7" x14ac:dyDescent="0.25">
      <c r="A29" s="295"/>
      <c r="B29" s="296"/>
      <c r="C29" s="296"/>
      <c r="D29" s="297"/>
      <c r="E29" s="2"/>
      <c r="F29" s="2"/>
      <c r="G29" s="2">
        <f t="shared" si="0"/>
        <v>0</v>
      </c>
    </row>
    <row r="30" spans="1:7" x14ac:dyDescent="0.25">
      <c r="A30" s="295"/>
      <c r="B30" s="296"/>
      <c r="C30" s="296"/>
      <c r="D30" s="297"/>
      <c r="E30" s="2"/>
      <c r="F30" s="2"/>
      <c r="G30" s="2">
        <f t="shared" si="0"/>
        <v>0</v>
      </c>
    </row>
    <row r="31" spans="1:7" x14ac:dyDescent="0.25">
      <c r="A31" s="295"/>
      <c r="B31" s="296"/>
      <c r="C31" s="296"/>
      <c r="D31" s="297"/>
      <c r="E31" s="2"/>
      <c r="F31" s="2"/>
      <c r="G31" s="2">
        <f t="shared" si="0"/>
        <v>0</v>
      </c>
    </row>
    <row r="32" spans="1:7" x14ac:dyDescent="0.25">
      <c r="A32" s="295"/>
      <c r="B32" s="296"/>
      <c r="C32" s="296"/>
      <c r="D32" s="297"/>
      <c r="E32" s="2"/>
      <c r="F32" s="2"/>
      <c r="G32" s="2">
        <f t="shared" si="0"/>
        <v>0</v>
      </c>
    </row>
    <row r="33" spans="1:17" x14ac:dyDescent="0.25">
      <c r="A33" s="295"/>
      <c r="B33" s="296"/>
      <c r="C33" s="296"/>
      <c r="D33" s="297"/>
      <c r="E33" s="2"/>
      <c r="F33" s="2"/>
      <c r="G33" s="2">
        <f t="shared" si="0"/>
        <v>0</v>
      </c>
    </row>
    <row r="34" spans="1:17" x14ac:dyDescent="0.25">
      <c r="A34" s="9"/>
      <c r="B34" s="10"/>
      <c r="C34" s="10"/>
      <c r="D34" s="10"/>
      <c r="E34" s="2"/>
      <c r="F34" s="2"/>
      <c r="G34" s="2">
        <f t="shared" si="0"/>
        <v>0</v>
      </c>
    </row>
    <row r="35" spans="1:17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7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49"/>
      <c r="N37" s="49"/>
      <c r="O37" s="49"/>
      <c r="P37" s="49"/>
      <c r="Q37" s="50"/>
    </row>
  </sheetData>
  <mergeCells count="21">
    <mergeCell ref="A24:D24"/>
    <mergeCell ref="A25:D25"/>
    <mergeCell ref="A26:D26"/>
    <mergeCell ref="A33:D33"/>
    <mergeCell ref="A37:F37"/>
    <mergeCell ref="A27:D27"/>
    <mergeCell ref="A28:D28"/>
    <mergeCell ref="A29:D29"/>
    <mergeCell ref="A30:D30"/>
    <mergeCell ref="A31:D31"/>
    <mergeCell ref="A32:D32"/>
    <mergeCell ref="A19:D19"/>
    <mergeCell ref="A20:D20"/>
    <mergeCell ref="A21:D21"/>
    <mergeCell ref="A22:D22"/>
    <mergeCell ref="A23:D23"/>
    <mergeCell ref="A1:G2"/>
    <mergeCell ref="A3:D3"/>
    <mergeCell ref="A16:D16"/>
    <mergeCell ref="A17:D17"/>
    <mergeCell ref="A18:D18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F11" sqref="F11"/>
    </sheetView>
  </sheetViews>
  <sheetFormatPr baseColWidth="10" defaultRowHeight="15" x14ac:dyDescent="0.25"/>
  <cols>
    <col min="7" max="7" width="11.42578125" style="1"/>
  </cols>
  <sheetData>
    <row r="1" spans="1:7" x14ac:dyDescent="0.25">
      <c r="A1" s="270" t="s">
        <v>113</v>
      </c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1" t="s">
        <v>2</v>
      </c>
      <c r="F3" s="31" t="s">
        <v>3</v>
      </c>
      <c r="G3" s="62" t="s">
        <v>4</v>
      </c>
    </row>
    <row r="4" spans="1:7" x14ac:dyDescent="0.25">
      <c r="A4" s="56"/>
      <c r="B4" s="56"/>
      <c r="C4" s="56"/>
      <c r="D4" s="57"/>
      <c r="E4" s="38"/>
      <c r="F4" s="38">
        <v>0</v>
      </c>
      <c r="G4" s="41">
        <f>SUM(F4)</f>
        <v>0</v>
      </c>
    </row>
    <row r="5" spans="1:7" x14ac:dyDescent="0.25">
      <c r="A5" s="20"/>
      <c r="B5" s="66"/>
      <c r="C5" s="66"/>
      <c r="D5" s="67"/>
      <c r="E5" s="2"/>
      <c r="F5" s="2">
        <v>0</v>
      </c>
      <c r="G5" s="41">
        <f t="shared" ref="G5:G35" si="0">SUM(G4,F5)</f>
        <v>0</v>
      </c>
    </row>
    <row r="6" spans="1:7" x14ac:dyDescent="0.25">
      <c r="A6" s="20"/>
      <c r="B6" s="66"/>
      <c r="C6" s="66"/>
      <c r="D6" s="67"/>
      <c r="E6" s="2"/>
      <c r="F6" s="2">
        <v>0</v>
      </c>
      <c r="G6" s="41">
        <f t="shared" si="0"/>
        <v>0</v>
      </c>
    </row>
    <row r="7" spans="1:7" x14ac:dyDescent="0.25">
      <c r="A7" s="9"/>
      <c r="B7" s="66"/>
      <c r="C7" s="66"/>
      <c r="D7" s="67"/>
      <c r="E7" s="2"/>
      <c r="F7" s="2">
        <v>0</v>
      </c>
      <c r="G7" s="41">
        <f t="shared" si="0"/>
        <v>0</v>
      </c>
    </row>
    <row r="8" spans="1:7" x14ac:dyDescent="0.25">
      <c r="A8" s="9"/>
      <c r="B8" s="66"/>
      <c r="C8" s="66"/>
      <c r="D8" s="67"/>
      <c r="E8" s="2"/>
      <c r="F8" s="2">
        <v>0</v>
      </c>
      <c r="G8" s="41">
        <f t="shared" si="0"/>
        <v>0</v>
      </c>
    </row>
    <row r="9" spans="1:7" x14ac:dyDescent="0.25">
      <c r="A9" s="9"/>
      <c r="B9" s="66"/>
      <c r="C9" s="66"/>
      <c r="D9" s="67"/>
      <c r="E9" s="2"/>
      <c r="F9" s="2">
        <v>0</v>
      </c>
      <c r="G9" s="41">
        <f t="shared" si="0"/>
        <v>0</v>
      </c>
    </row>
    <row r="10" spans="1:7" x14ac:dyDescent="0.25">
      <c r="A10" s="9"/>
      <c r="B10" s="66"/>
      <c r="C10" s="66"/>
      <c r="D10" s="67"/>
      <c r="E10" s="2"/>
      <c r="F10" s="2">
        <v>0</v>
      </c>
      <c r="G10" s="41">
        <f t="shared" si="0"/>
        <v>0</v>
      </c>
    </row>
    <row r="11" spans="1:7" x14ac:dyDescent="0.25">
      <c r="A11" s="9"/>
      <c r="B11" s="66"/>
      <c r="C11" s="66"/>
      <c r="D11" s="67"/>
      <c r="E11" s="2"/>
      <c r="F11" s="2">
        <v>0</v>
      </c>
      <c r="G11" s="41">
        <f t="shared" si="0"/>
        <v>0</v>
      </c>
    </row>
    <row r="12" spans="1:7" x14ac:dyDescent="0.25">
      <c r="A12" s="9"/>
      <c r="B12" s="66"/>
      <c r="C12" s="66"/>
      <c r="D12" s="67"/>
      <c r="E12" s="2"/>
      <c r="F12" s="2"/>
      <c r="G12" s="41">
        <f t="shared" si="0"/>
        <v>0</v>
      </c>
    </row>
    <row r="13" spans="1:7" x14ac:dyDescent="0.25">
      <c r="A13" s="9"/>
      <c r="B13" s="66"/>
      <c r="C13" s="66"/>
      <c r="D13" s="67"/>
      <c r="E13" s="2"/>
      <c r="F13" s="2"/>
      <c r="G13" s="41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41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41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41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41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41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41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41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41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41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41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41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41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41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41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41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41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41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41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41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41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41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41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>
        <f>SUM(I37:M37)</f>
        <v>0</v>
      </c>
      <c r="I37" s="29">
        <f>LARGE(F4:F34,1)</f>
        <v>0</v>
      </c>
      <c r="J37" s="29">
        <f>LARGE(F4:F34,2)</f>
        <v>0</v>
      </c>
      <c r="K37" s="18">
        <f>LARGE(F4:F34,3)</f>
        <v>0</v>
      </c>
      <c r="L37" s="18">
        <f>LARGE(F4:F34,4)</f>
        <v>0</v>
      </c>
      <c r="M37" s="18">
        <f>LARGE(F4:F34,5)</f>
        <v>0</v>
      </c>
      <c r="N37" s="18">
        <f>LARGE(F4:F34,6)</f>
        <v>0</v>
      </c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cols>
    <col min="6" max="6" width="11.42578125" style="1"/>
  </cols>
  <sheetData>
    <row r="1" spans="1:7" ht="15" customHeight="1" x14ac:dyDescent="0.25">
      <c r="A1" s="270" t="s">
        <v>278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77" t="s">
        <v>3</v>
      </c>
      <c r="G3" s="5" t="s">
        <v>4</v>
      </c>
    </row>
    <row r="4" spans="1:7" ht="15" customHeight="1" x14ac:dyDescent="0.25">
      <c r="A4" s="298"/>
      <c r="B4" s="291"/>
      <c r="C4" s="291"/>
      <c r="D4" s="292"/>
      <c r="E4" s="38"/>
      <c r="F4" s="37">
        <v>0</v>
      </c>
      <c r="G4" s="2">
        <f>SUM(F4)</f>
        <v>0</v>
      </c>
    </row>
    <row r="5" spans="1:7" ht="15" customHeight="1" x14ac:dyDescent="0.25">
      <c r="A5" s="299"/>
      <c r="B5" s="299"/>
      <c r="C5" s="299"/>
      <c r="D5" s="300"/>
      <c r="E5" s="38"/>
      <c r="F5" s="37">
        <v>0</v>
      </c>
      <c r="G5" s="2">
        <f t="shared" ref="G5:G35" si="0">SUM(G4,F5)</f>
        <v>0</v>
      </c>
    </row>
    <row r="6" spans="1:7" ht="15" customHeight="1" x14ac:dyDescent="0.25">
      <c r="A6" s="301"/>
      <c r="B6" s="301"/>
      <c r="C6" s="301"/>
      <c r="D6" s="302"/>
      <c r="E6" s="38"/>
      <c r="F6" s="37">
        <v>0</v>
      </c>
      <c r="G6" s="2">
        <f t="shared" si="0"/>
        <v>0</v>
      </c>
    </row>
    <row r="7" spans="1:7" ht="15" customHeight="1" x14ac:dyDescent="0.25">
      <c r="A7" s="289"/>
      <c r="B7" s="289"/>
      <c r="C7" s="289"/>
      <c r="D7" s="290"/>
      <c r="E7" s="38"/>
      <c r="F7" s="37">
        <v>0</v>
      </c>
      <c r="G7" s="2">
        <f t="shared" si="0"/>
        <v>0</v>
      </c>
    </row>
    <row r="8" spans="1:7" ht="15" customHeight="1" x14ac:dyDescent="0.25">
      <c r="A8" s="299"/>
      <c r="B8" s="299"/>
      <c r="C8" s="299"/>
      <c r="D8" s="300"/>
      <c r="E8" s="38"/>
      <c r="F8" s="37">
        <v>0</v>
      </c>
      <c r="G8" s="2">
        <f t="shared" si="0"/>
        <v>0</v>
      </c>
    </row>
    <row r="9" spans="1:7" ht="15" customHeight="1" x14ac:dyDescent="0.25">
      <c r="A9" s="301"/>
      <c r="B9" s="301"/>
      <c r="C9" s="301"/>
      <c r="D9" s="302"/>
      <c r="E9" s="38"/>
      <c r="F9" s="37">
        <v>0</v>
      </c>
      <c r="G9" s="2">
        <f t="shared" si="0"/>
        <v>0</v>
      </c>
    </row>
    <row r="10" spans="1:7" x14ac:dyDescent="0.25">
      <c r="A10" s="289"/>
      <c r="B10" s="289"/>
      <c r="C10" s="289"/>
      <c r="D10" s="290"/>
      <c r="E10" s="38"/>
      <c r="F10" s="37"/>
      <c r="G10" s="2">
        <f t="shared" si="0"/>
        <v>0</v>
      </c>
    </row>
    <row r="11" spans="1:7" x14ac:dyDescent="0.25">
      <c r="A11" s="303"/>
      <c r="B11" s="303"/>
      <c r="C11" s="303"/>
      <c r="D11" s="303"/>
      <c r="E11" s="38"/>
      <c r="F11" s="37"/>
      <c r="G11" s="2">
        <f t="shared" si="0"/>
        <v>0</v>
      </c>
    </row>
    <row r="12" spans="1:7" x14ac:dyDescent="0.25">
      <c r="A12" s="274"/>
      <c r="B12" s="274"/>
      <c r="C12" s="274"/>
      <c r="D12" s="275"/>
      <c r="E12" s="2"/>
      <c r="F12" s="41"/>
      <c r="G12" s="2">
        <f t="shared" si="0"/>
        <v>0</v>
      </c>
    </row>
    <row r="13" spans="1:7" x14ac:dyDescent="0.25">
      <c r="A13" s="274"/>
      <c r="B13" s="274"/>
      <c r="C13" s="274"/>
      <c r="D13" s="275"/>
      <c r="E13" s="2"/>
      <c r="F13" s="41"/>
      <c r="G13" s="2">
        <f t="shared" si="0"/>
        <v>0</v>
      </c>
    </row>
    <row r="14" spans="1:7" x14ac:dyDescent="0.25">
      <c r="A14" s="274"/>
      <c r="B14" s="274"/>
      <c r="C14" s="274"/>
      <c r="D14" s="275"/>
      <c r="E14" s="2"/>
      <c r="F14" s="41"/>
      <c r="G14" s="2">
        <f t="shared" si="0"/>
        <v>0</v>
      </c>
    </row>
    <row r="15" spans="1:7" x14ac:dyDescent="0.25">
      <c r="A15" s="274"/>
      <c r="B15" s="274"/>
      <c r="C15" s="274"/>
      <c r="D15" s="275"/>
      <c r="E15" s="2"/>
      <c r="F15" s="41"/>
      <c r="G15" s="2">
        <f t="shared" si="0"/>
        <v>0</v>
      </c>
    </row>
    <row r="16" spans="1:7" x14ac:dyDescent="0.25">
      <c r="A16" s="20"/>
      <c r="B16" s="10"/>
      <c r="C16" s="10"/>
      <c r="D16" s="11"/>
      <c r="E16" s="2"/>
      <c r="F16" s="41"/>
      <c r="G16" s="2">
        <f t="shared" si="0"/>
        <v>0</v>
      </c>
    </row>
    <row r="17" spans="1:7" x14ac:dyDescent="0.25">
      <c r="A17" s="20"/>
      <c r="B17" s="10"/>
      <c r="C17" s="10"/>
      <c r="D17" s="11"/>
      <c r="E17" s="2"/>
      <c r="F17" s="41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41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41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41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41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41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41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41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41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41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41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41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41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41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41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41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41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41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41"/>
      <c r="G35" s="2">
        <f t="shared" si="0"/>
        <v>0</v>
      </c>
    </row>
    <row r="37" spans="1:14" ht="24" customHeight="1" x14ac:dyDescent="0.25">
      <c r="A37" s="276" t="s">
        <v>161</v>
      </c>
      <c r="B37" s="277"/>
      <c r="C37" s="277"/>
      <c r="D37" s="277"/>
      <c r="E37" s="277"/>
      <c r="F37" s="278"/>
      <c r="G37" s="19">
        <f>SUM(I37:M37)</f>
        <v>0</v>
      </c>
      <c r="H37" s="33"/>
      <c r="I37" s="29">
        <f>LARGE(F4:F34,1)</f>
        <v>0</v>
      </c>
      <c r="J37" s="29">
        <f>LARGE(F4:F34,2)</f>
        <v>0</v>
      </c>
      <c r="K37" s="29">
        <f>LARGE(F4:F34,3)</f>
        <v>0</v>
      </c>
      <c r="L37" s="29">
        <f>LARGE(F4:F34,4)</f>
        <v>0</v>
      </c>
      <c r="M37" s="29">
        <f>LARGE(F4:F34,5)</f>
        <v>0</v>
      </c>
      <c r="N37" s="29"/>
    </row>
  </sheetData>
  <mergeCells count="15">
    <mergeCell ref="A1:G2"/>
    <mergeCell ref="A3:D3"/>
    <mergeCell ref="A37:F37"/>
    <mergeCell ref="A4:D4"/>
    <mergeCell ref="A5:D5"/>
    <mergeCell ref="A6:D6"/>
    <mergeCell ref="A7:D7"/>
    <mergeCell ref="A8:D8"/>
    <mergeCell ref="A9:D9"/>
    <mergeCell ref="A11:D11"/>
    <mergeCell ref="A10:D10"/>
    <mergeCell ref="A12:D12"/>
    <mergeCell ref="A13:D13"/>
    <mergeCell ref="A14:D14"/>
    <mergeCell ref="A15:D15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sqref="A1:G2"/>
    </sheetView>
  </sheetViews>
  <sheetFormatPr baseColWidth="10" defaultRowHeight="15" x14ac:dyDescent="0.25"/>
  <sheetData>
    <row r="1" spans="1:7" x14ac:dyDescent="0.25">
      <c r="A1" s="270"/>
      <c r="B1" s="270"/>
      <c r="C1" s="270"/>
      <c r="D1" s="270"/>
      <c r="E1" s="270"/>
      <c r="F1" s="270"/>
      <c r="G1" s="270"/>
    </row>
    <row r="2" spans="1:7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34" t="s">
        <v>2</v>
      </c>
      <c r="F3" s="34" t="s">
        <v>3</v>
      </c>
      <c r="G3" s="5" t="s">
        <v>4</v>
      </c>
    </row>
    <row r="4" spans="1:7" x14ac:dyDescent="0.25">
      <c r="A4" s="9"/>
      <c r="B4" s="10"/>
      <c r="C4" s="10"/>
      <c r="D4" s="11"/>
      <c r="E4" s="2"/>
      <c r="F4" s="2"/>
      <c r="G4" s="2">
        <f>SUM(F4)</f>
        <v>0</v>
      </c>
    </row>
    <row r="5" spans="1:7" x14ac:dyDescent="0.25">
      <c r="A5" s="9"/>
      <c r="B5" s="10"/>
      <c r="C5" s="10"/>
      <c r="D5" s="11"/>
      <c r="E5" s="2"/>
      <c r="F5" s="2"/>
      <c r="G5" s="2">
        <f t="shared" ref="G5:G35" si="0">SUM(G4,F5)</f>
        <v>0</v>
      </c>
    </row>
    <row r="6" spans="1:7" x14ac:dyDescent="0.25">
      <c r="A6" s="9"/>
      <c r="B6" s="10"/>
      <c r="C6" s="10"/>
      <c r="D6" s="11"/>
      <c r="E6" s="2"/>
      <c r="F6" s="2"/>
      <c r="G6" s="2">
        <f t="shared" si="0"/>
        <v>0</v>
      </c>
    </row>
    <row r="7" spans="1:7" x14ac:dyDescent="0.25">
      <c r="A7" s="9"/>
      <c r="B7" s="10"/>
      <c r="C7" s="10"/>
      <c r="D7" s="11"/>
      <c r="E7" s="2"/>
      <c r="F7" s="2"/>
      <c r="G7" s="2">
        <f t="shared" si="0"/>
        <v>0</v>
      </c>
    </row>
    <row r="8" spans="1:7" x14ac:dyDescent="0.25">
      <c r="A8" s="9"/>
      <c r="B8" s="10"/>
      <c r="C8" s="10"/>
      <c r="D8" s="11"/>
      <c r="E8" s="2"/>
      <c r="F8" s="2"/>
      <c r="G8" s="2">
        <f t="shared" si="0"/>
        <v>0</v>
      </c>
    </row>
    <row r="9" spans="1:7" x14ac:dyDescent="0.25">
      <c r="A9" s="9"/>
      <c r="B9" s="10"/>
      <c r="C9" s="10"/>
      <c r="D9" s="11"/>
      <c r="E9" s="2"/>
      <c r="F9" s="2"/>
      <c r="G9" s="2">
        <f t="shared" si="0"/>
        <v>0</v>
      </c>
    </row>
    <row r="10" spans="1:7" x14ac:dyDescent="0.25">
      <c r="A10" s="9"/>
      <c r="B10" s="10"/>
      <c r="C10" s="10"/>
      <c r="D10" s="11"/>
      <c r="E10" s="2"/>
      <c r="F10" s="2"/>
      <c r="G10" s="2">
        <f t="shared" si="0"/>
        <v>0</v>
      </c>
    </row>
    <row r="11" spans="1:7" x14ac:dyDescent="0.25">
      <c r="A11" s="9"/>
      <c r="B11" s="10"/>
      <c r="C11" s="10"/>
      <c r="D11" s="11"/>
      <c r="E11" s="2"/>
      <c r="F11" s="2"/>
      <c r="G11" s="2">
        <f t="shared" si="0"/>
        <v>0</v>
      </c>
    </row>
    <row r="12" spans="1:7" x14ac:dyDescent="0.25">
      <c r="A12" s="9"/>
      <c r="B12" s="10"/>
      <c r="C12" s="10"/>
      <c r="D12" s="11"/>
      <c r="E12" s="2"/>
      <c r="F12" s="2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4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4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4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4" ht="21" x14ac:dyDescent="0.25">
      <c r="A37" s="276" t="s">
        <v>162</v>
      </c>
      <c r="B37" s="277"/>
      <c r="C37" s="277"/>
      <c r="D37" s="277"/>
      <c r="E37" s="277"/>
      <c r="F37" s="278"/>
      <c r="G37" s="19" t="e">
        <f>SUM(I37:N37)</f>
        <v>#NUM!</v>
      </c>
      <c r="I37" s="29" t="e">
        <f>LARGE(F4:F37,1)</f>
        <v>#NUM!</v>
      </c>
      <c r="J37" s="18"/>
      <c r="K37" s="18"/>
      <c r="L37" s="18"/>
      <c r="M37" s="18"/>
      <c r="N37" s="18"/>
    </row>
  </sheetData>
  <mergeCells count="3">
    <mergeCell ref="A1:G2"/>
    <mergeCell ref="A3:D3"/>
    <mergeCell ref="A37:F37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E10" sqref="E10"/>
    </sheetView>
  </sheetViews>
  <sheetFormatPr baseColWidth="10" defaultRowHeight="15" x14ac:dyDescent="0.25"/>
  <sheetData>
    <row r="1" spans="1:7" ht="15" customHeight="1" x14ac:dyDescent="0.25">
      <c r="A1" s="270" t="s">
        <v>183</v>
      </c>
      <c r="B1" s="270"/>
      <c r="C1" s="270"/>
      <c r="D1" s="270"/>
      <c r="E1" s="270"/>
      <c r="F1" s="270"/>
      <c r="G1" s="270"/>
    </row>
    <row r="2" spans="1:7" ht="15" customHeight="1" x14ac:dyDescent="0.25">
      <c r="A2" s="270"/>
      <c r="B2" s="270"/>
      <c r="C2" s="270"/>
      <c r="D2" s="270"/>
      <c r="E2" s="270"/>
      <c r="F2" s="270"/>
      <c r="G2" s="270"/>
    </row>
    <row r="3" spans="1:7" x14ac:dyDescent="0.25">
      <c r="A3" s="283" t="s">
        <v>1</v>
      </c>
      <c r="B3" s="283"/>
      <c r="C3" s="283"/>
      <c r="D3" s="283"/>
      <c r="E3" s="15" t="s">
        <v>2</v>
      </c>
      <c r="F3" s="15" t="s">
        <v>3</v>
      </c>
      <c r="G3" s="5" t="s">
        <v>4</v>
      </c>
    </row>
    <row r="4" spans="1:7" x14ac:dyDescent="0.25">
      <c r="A4" s="298" t="s">
        <v>181</v>
      </c>
      <c r="B4" s="291"/>
      <c r="C4" s="291"/>
      <c r="D4" s="292"/>
      <c r="E4" s="38" t="s">
        <v>182</v>
      </c>
      <c r="F4" s="2"/>
      <c r="G4" s="2">
        <f>SUM(F4)</f>
        <v>0</v>
      </c>
    </row>
    <row r="5" spans="1:7" x14ac:dyDescent="0.25">
      <c r="A5" s="20"/>
      <c r="B5" s="10"/>
      <c r="C5" s="10"/>
      <c r="D5" s="11"/>
      <c r="E5" s="2"/>
      <c r="F5" s="2"/>
      <c r="G5" s="2">
        <f t="shared" ref="G5:G35" si="0">SUM(G4,F5)</f>
        <v>0</v>
      </c>
    </row>
    <row r="6" spans="1:7" x14ac:dyDescent="0.25">
      <c r="A6" s="20"/>
      <c r="B6" s="10"/>
      <c r="C6" s="10"/>
      <c r="D6" s="11"/>
      <c r="E6" s="2"/>
      <c r="F6" s="2"/>
      <c r="G6" s="2">
        <f t="shared" si="0"/>
        <v>0</v>
      </c>
    </row>
    <row r="7" spans="1:7" x14ac:dyDescent="0.25">
      <c r="A7" s="20"/>
      <c r="B7" s="10"/>
      <c r="C7" s="10"/>
      <c r="D7" s="11"/>
      <c r="E7" s="2"/>
      <c r="F7" s="2"/>
      <c r="G7" s="2">
        <f t="shared" si="0"/>
        <v>0</v>
      </c>
    </row>
    <row r="8" spans="1:7" x14ac:dyDescent="0.25">
      <c r="A8" s="20"/>
      <c r="B8" s="10"/>
      <c r="C8" s="10"/>
      <c r="D8" s="11"/>
      <c r="E8" s="2"/>
      <c r="F8" s="2"/>
      <c r="G8" s="2">
        <f t="shared" si="0"/>
        <v>0</v>
      </c>
    </row>
    <row r="9" spans="1:7" x14ac:dyDescent="0.25">
      <c r="A9" s="20"/>
      <c r="B9" s="10"/>
      <c r="C9" s="10"/>
      <c r="D9" s="11"/>
      <c r="E9" s="2"/>
      <c r="F9" s="2"/>
      <c r="G9" s="2">
        <f t="shared" si="0"/>
        <v>0</v>
      </c>
    </row>
    <row r="10" spans="1:7" x14ac:dyDescent="0.25">
      <c r="A10" s="20"/>
      <c r="B10" s="10"/>
      <c r="C10" s="10"/>
      <c r="D10" s="11"/>
      <c r="E10" s="2"/>
      <c r="F10" s="2"/>
      <c r="G10" s="2">
        <f t="shared" si="0"/>
        <v>0</v>
      </c>
    </row>
    <row r="11" spans="1:7" x14ac:dyDescent="0.25">
      <c r="A11" s="20"/>
      <c r="B11" s="10"/>
      <c r="C11" s="10"/>
      <c r="D11" s="11"/>
      <c r="E11" s="2"/>
      <c r="F11" s="2"/>
      <c r="G11" s="2">
        <f t="shared" si="0"/>
        <v>0</v>
      </c>
    </row>
    <row r="12" spans="1:7" x14ac:dyDescent="0.25">
      <c r="A12" s="20"/>
      <c r="B12" s="10"/>
      <c r="C12" s="10"/>
      <c r="D12" s="11"/>
      <c r="E12" s="2"/>
      <c r="F12" s="2"/>
      <c r="G12" s="2">
        <f t="shared" si="0"/>
        <v>0</v>
      </c>
    </row>
    <row r="13" spans="1:7" x14ac:dyDescent="0.25">
      <c r="A13" s="9"/>
      <c r="B13" s="10"/>
      <c r="C13" s="10"/>
      <c r="D13" s="11"/>
      <c r="E13" s="2"/>
      <c r="F13" s="2"/>
      <c r="G13" s="2">
        <f t="shared" si="0"/>
        <v>0</v>
      </c>
    </row>
    <row r="14" spans="1:7" x14ac:dyDescent="0.25">
      <c r="A14" s="9"/>
      <c r="B14" s="10"/>
      <c r="C14" s="10"/>
      <c r="D14" s="11"/>
      <c r="E14" s="2"/>
      <c r="F14" s="2"/>
      <c r="G14" s="2">
        <f t="shared" si="0"/>
        <v>0</v>
      </c>
    </row>
    <row r="15" spans="1:7" x14ac:dyDescent="0.25">
      <c r="A15" s="9"/>
      <c r="B15" s="10"/>
      <c r="C15" s="10"/>
      <c r="D15" s="11"/>
      <c r="E15" s="2"/>
      <c r="F15" s="2"/>
      <c r="G15" s="2">
        <f t="shared" si="0"/>
        <v>0</v>
      </c>
    </row>
    <row r="16" spans="1:7" x14ac:dyDescent="0.25">
      <c r="A16" s="9"/>
      <c r="B16" s="10"/>
      <c r="C16" s="10"/>
      <c r="D16" s="11"/>
      <c r="E16" s="2"/>
      <c r="F16" s="2"/>
      <c r="G16" s="2">
        <f t="shared" si="0"/>
        <v>0</v>
      </c>
    </row>
    <row r="17" spans="1:7" x14ac:dyDescent="0.25">
      <c r="A17" s="9"/>
      <c r="B17" s="10"/>
      <c r="C17" s="10"/>
      <c r="D17" s="11"/>
      <c r="E17" s="2"/>
      <c r="F17" s="2"/>
      <c r="G17" s="2">
        <f t="shared" si="0"/>
        <v>0</v>
      </c>
    </row>
    <row r="18" spans="1:7" x14ac:dyDescent="0.25">
      <c r="A18" s="9"/>
      <c r="B18" s="10"/>
      <c r="C18" s="10"/>
      <c r="D18" s="11"/>
      <c r="E18" s="2"/>
      <c r="F18" s="2"/>
      <c r="G18" s="2">
        <f t="shared" si="0"/>
        <v>0</v>
      </c>
    </row>
    <row r="19" spans="1:7" x14ac:dyDescent="0.25">
      <c r="A19" s="9"/>
      <c r="B19" s="10"/>
      <c r="C19" s="10"/>
      <c r="D19" s="11"/>
      <c r="E19" s="2"/>
      <c r="F19" s="2"/>
      <c r="G19" s="2">
        <f t="shared" si="0"/>
        <v>0</v>
      </c>
    </row>
    <row r="20" spans="1:7" x14ac:dyDescent="0.25">
      <c r="A20" s="9"/>
      <c r="B20" s="10"/>
      <c r="C20" s="10"/>
      <c r="D20" s="11"/>
      <c r="E20" s="2"/>
      <c r="F20" s="2"/>
      <c r="G20" s="2">
        <f t="shared" si="0"/>
        <v>0</v>
      </c>
    </row>
    <row r="21" spans="1:7" x14ac:dyDescent="0.25">
      <c r="A21" s="9"/>
      <c r="B21" s="10"/>
      <c r="C21" s="10"/>
      <c r="D21" s="11"/>
      <c r="E21" s="2"/>
      <c r="F21" s="2"/>
      <c r="G21" s="2">
        <f t="shared" si="0"/>
        <v>0</v>
      </c>
    </row>
    <row r="22" spans="1:7" x14ac:dyDescent="0.25">
      <c r="A22" s="9"/>
      <c r="B22" s="10"/>
      <c r="C22" s="10"/>
      <c r="D22" s="11"/>
      <c r="E22" s="2"/>
      <c r="F22" s="2"/>
      <c r="G22" s="2">
        <f t="shared" si="0"/>
        <v>0</v>
      </c>
    </row>
    <row r="23" spans="1:7" x14ac:dyDescent="0.25">
      <c r="A23" s="9"/>
      <c r="B23" s="10"/>
      <c r="C23" s="10"/>
      <c r="D23" s="11"/>
      <c r="E23" s="2"/>
      <c r="F23" s="2"/>
      <c r="G23" s="2">
        <f t="shared" si="0"/>
        <v>0</v>
      </c>
    </row>
    <row r="24" spans="1:7" x14ac:dyDescent="0.25">
      <c r="A24" s="9"/>
      <c r="B24" s="10"/>
      <c r="C24" s="10"/>
      <c r="D24" s="11"/>
      <c r="E24" s="2"/>
      <c r="F24" s="2"/>
      <c r="G24" s="2">
        <f t="shared" si="0"/>
        <v>0</v>
      </c>
    </row>
    <row r="25" spans="1:7" x14ac:dyDescent="0.25">
      <c r="A25" s="9"/>
      <c r="B25" s="10"/>
      <c r="C25" s="10"/>
      <c r="D25" s="11"/>
      <c r="E25" s="2"/>
      <c r="F25" s="2"/>
      <c r="G25" s="2">
        <f t="shared" si="0"/>
        <v>0</v>
      </c>
    </row>
    <row r="26" spans="1:7" x14ac:dyDescent="0.25">
      <c r="A26" s="9"/>
      <c r="B26" s="10"/>
      <c r="C26" s="10"/>
      <c r="D26" s="11"/>
      <c r="E26" s="2"/>
      <c r="F26" s="2"/>
      <c r="G26" s="2">
        <f t="shared" si="0"/>
        <v>0</v>
      </c>
    </row>
    <row r="27" spans="1:7" x14ac:dyDescent="0.25">
      <c r="A27" s="9"/>
      <c r="B27" s="10"/>
      <c r="C27" s="10"/>
      <c r="D27" s="11"/>
      <c r="E27" s="2"/>
      <c r="F27" s="2"/>
      <c r="G27" s="2">
        <f t="shared" si="0"/>
        <v>0</v>
      </c>
    </row>
    <row r="28" spans="1:7" x14ac:dyDescent="0.25">
      <c r="A28" s="9"/>
      <c r="B28" s="10"/>
      <c r="C28" s="10"/>
      <c r="D28" s="11"/>
      <c r="E28" s="2"/>
      <c r="F28" s="2"/>
      <c r="G28" s="2">
        <f t="shared" si="0"/>
        <v>0</v>
      </c>
    </row>
    <row r="29" spans="1:7" x14ac:dyDescent="0.25">
      <c r="A29" s="9"/>
      <c r="B29" s="10"/>
      <c r="C29" s="10"/>
      <c r="D29" s="11"/>
      <c r="E29" s="2"/>
      <c r="F29" s="2"/>
      <c r="G29" s="2">
        <f t="shared" si="0"/>
        <v>0</v>
      </c>
    </row>
    <row r="30" spans="1:7" x14ac:dyDescent="0.25">
      <c r="A30" s="9"/>
      <c r="B30" s="10"/>
      <c r="C30" s="10"/>
      <c r="D30" s="11"/>
      <c r="E30" s="2"/>
      <c r="F30" s="2"/>
      <c r="G30" s="2">
        <f t="shared" si="0"/>
        <v>0</v>
      </c>
    </row>
    <row r="31" spans="1:7" x14ac:dyDescent="0.25">
      <c r="A31" s="9"/>
      <c r="B31" s="10"/>
      <c r="C31" s="10"/>
      <c r="D31" s="11"/>
      <c r="E31" s="2"/>
      <c r="F31" s="2"/>
      <c r="G31" s="2">
        <f t="shared" si="0"/>
        <v>0</v>
      </c>
    </row>
    <row r="32" spans="1:7" x14ac:dyDescent="0.25">
      <c r="A32" s="9"/>
      <c r="B32" s="10"/>
      <c r="C32" s="10"/>
      <c r="D32" s="11"/>
      <c r="E32" s="2"/>
      <c r="F32" s="2"/>
      <c r="G32" s="2">
        <f t="shared" si="0"/>
        <v>0</v>
      </c>
    </row>
    <row r="33" spans="1:15" x14ac:dyDescent="0.25">
      <c r="A33" s="9"/>
      <c r="B33" s="10"/>
      <c r="C33" s="10"/>
      <c r="D33" s="11"/>
      <c r="E33" s="2"/>
      <c r="F33" s="2"/>
      <c r="G33" s="2">
        <f t="shared" si="0"/>
        <v>0</v>
      </c>
    </row>
    <row r="34" spans="1:15" x14ac:dyDescent="0.25">
      <c r="A34" s="9"/>
      <c r="B34" s="10"/>
      <c r="C34" s="10"/>
      <c r="D34" s="11"/>
      <c r="E34" s="2"/>
      <c r="F34" s="2"/>
      <c r="G34" s="2">
        <f t="shared" si="0"/>
        <v>0</v>
      </c>
    </row>
    <row r="35" spans="1:15" x14ac:dyDescent="0.25">
      <c r="A35" s="9"/>
      <c r="B35" s="10"/>
      <c r="C35" s="10"/>
      <c r="D35" s="11"/>
      <c r="E35" s="2"/>
      <c r="F35" s="2"/>
      <c r="G35" s="2">
        <f t="shared" si="0"/>
        <v>0</v>
      </c>
    </row>
    <row r="37" spans="1:15" ht="21" x14ac:dyDescent="0.25">
      <c r="A37" s="276" t="s">
        <v>162</v>
      </c>
      <c r="B37" s="277"/>
      <c r="C37" s="277"/>
      <c r="D37" s="277"/>
      <c r="E37" s="277"/>
      <c r="F37" s="278"/>
      <c r="G37" s="19">
        <f>SUM(I37:N37)</f>
        <v>0</v>
      </c>
      <c r="I37" s="29"/>
      <c r="J37" s="29"/>
      <c r="K37" s="29"/>
      <c r="L37" s="29"/>
      <c r="M37" s="29"/>
      <c r="N37" s="29"/>
      <c r="O37" s="33"/>
    </row>
  </sheetData>
  <mergeCells count="4">
    <mergeCell ref="A1:G2"/>
    <mergeCell ref="A3:D3"/>
    <mergeCell ref="A37:F37"/>
    <mergeCell ref="A4:D4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3" workbookViewId="0">
      <selection activeCell="C22" sqref="C22"/>
    </sheetView>
  </sheetViews>
  <sheetFormatPr baseColWidth="10" defaultRowHeight="15" x14ac:dyDescent="0.25"/>
  <cols>
    <col min="1" max="1" width="6.140625" customWidth="1"/>
    <col min="2" max="2" width="21.140625" customWidth="1"/>
    <col min="3" max="3" width="52.7109375" customWidth="1"/>
    <col min="4" max="4" width="20.28515625" customWidth="1"/>
    <col min="5" max="5" width="33" customWidth="1"/>
    <col min="6" max="6" width="29.28515625" customWidth="1"/>
    <col min="7" max="7" width="13.140625" customWidth="1"/>
    <col min="8" max="8" width="7.28515625" customWidth="1"/>
  </cols>
  <sheetData>
    <row r="1" spans="1:9" x14ac:dyDescent="0.25">
      <c r="E1" s="14" t="s">
        <v>259</v>
      </c>
    </row>
    <row r="3" spans="1:9" ht="18" x14ac:dyDescent="0.25">
      <c r="A3" s="304" t="s">
        <v>250</v>
      </c>
      <c r="B3" s="304"/>
      <c r="C3" s="304"/>
      <c r="D3" s="304"/>
      <c r="E3" s="304"/>
      <c r="F3" s="304"/>
      <c r="G3" s="304"/>
      <c r="H3" s="304"/>
    </row>
    <row r="4" spans="1:9" x14ac:dyDescent="0.25">
      <c r="A4" s="51"/>
      <c r="B4" s="51"/>
      <c r="C4" s="51"/>
      <c r="D4" s="51"/>
      <c r="E4" s="51"/>
    </row>
    <row r="5" spans="1:9" ht="15.75" x14ac:dyDescent="0.25">
      <c r="A5" s="140"/>
      <c r="B5" s="140" t="s">
        <v>195</v>
      </c>
      <c r="C5" s="140" t="s">
        <v>1</v>
      </c>
      <c r="D5" s="140" t="s">
        <v>238</v>
      </c>
      <c r="E5" s="140" t="s">
        <v>196</v>
      </c>
      <c r="F5" s="140" t="s">
        <v>236</v>
      </c>
      <c r="G5" s="305" t="s">
        <v>237</v>
      </c>
      <c r="H5" s="305"/>
    </row>
    <row r="6" spans="1:9" s="51" customFormat="1" ht="22.5" x14ac:dyDescent="0.25">
      <c r="A6" s="242"/>
      <c r="B6" s="242"/>
      <c r="C6" s="242"/>
      <c r="D6" s="242"/>
      <c r="E6" s="242"/>
      <c r="F6" s="242"/>
      <c r="G6" s="243" t="s">
        <v>294</v>
      </c>
      <c r="H6" s="244" t="s">
        <v>293</v>
      </c>
    </row>
    <row r="7" spans="1:9" ht="15" customHeight="1" x14ac:dyDescent="0.25">
      <c r="A7" s="141">
        <v>1</v>
      </c>
      <c r="B7" s="239" t="s">
        <v>282</v>
      </c>
      <c r="C7" s="240" t="s">
        <v>181</v>
      </c>
      <c r="D7" s="241" t="s">
        <v>283</v>
      </c>
      <c r="E7" s="142" t="s">
        <v>197</v>
      </c>
      <c r="F7" s="142" t="s">
        <v>240</v>
      </c>
      <c r="G7" s="143" t="s">
        <v>239</v>
      </c>
      <c r="H7" s="142"/>
    </row>
    <row r="8" spans="1:9" s="51" customFormat="1" ht="15" customHeight="1" x14ac:dyDescent="0.25">
      <c r="A8" s="141">
        <v>2</v>
      </c>
      <c r="B8" s="88" t="s">
        <v>260</v>
      </c>
      <c r="C8" s="89" t="s">
        <v>207</v>
      </c>
      <c r="D8" s="90" t="s">
        <v>261</v>
      </c>
      <c r="E8" s="92" t="s">
        <v>93</v>
      </c>
      <c r="F8" s="92" t="s">
        <v>246</v>
      </c>
      <c r="G8" s="143" t="s">
        <v>239</v>
      </c>
      <c r="H8" s="144" t="s">
        <v>239</v>
      </c>
    </row>
    <row r="9" spans="1:9" ht="23.25" customHeight="1" x14ac:dyDescent="0.25">
      <c r="A9" s="141">
        <v>3</v>
      </c>
      <c r="B9" s="88" t="s">
        <v>264</v>
      </c>
      <c r="C9" s="89" t="s">
        <v>199</v>
      </c>
      <c r="D9" s="90" t="s">
        <v>265</v>
      </c>
      <c r="E9" s="92" t="s">
        <v>201</v>
      </c>
      <c r="F9" s="92" t="s">
        <v>242</v>
      </c>
      <c r="G9" s="143" t="s">
        <v>239</v>
      </c>
      <c r="H9" s="144" t="s">
        <v>239</v>
      </c>
    </row>
    <row r="10" spans="1:9" s="51" customFormat="1" ht="16.5" customHeight="1" x14ac:dyDescent="0.25">
      <c r="A10" s="141">
        <v>4</v>
      </c>
      <c r="B10" s="88" t="s">
        <v>266</v>
      </c>
      <c r="C10" s="89" t="s">
        <v>67</v>
      </c>
      <c r="D10" s="90" t="s">
        <v>68</v>
      </c>
      <c r="E10" s="93" t="s">
        <v>94</v>
      </c>
      <c r="F10" s="93" t="s">
        <v>243</v>
      </c>
      <c r="G10" s="143" t="s">
        <v>239</v>
      </c>
      <c r="H10" s="93"/>
    </row>
    <row r="11" spans="1:9" ht="15" customHeight="1" x14ac:dyDescent="0.25">
      <c r="A11" s="141">
        <v>5</v>
      </c>
      <c r="B11" s="88" t="s">
        <v>284</v>
      </c>
      <c r="C11" s="89" t="s">
        <v>202</v>
      </c>
      <c r="D11" s="90" t="s">
        <v>203</v>
      </c>
      <c r="E11" s="93" t="s">
        <v>197</v>
      </c>
      <c r="F11" s="142" t="s">
        <v>240</v>
      </c>
      <c r="G11" s="143" t="s">
        <v>239</v>
      </c>
      <c r="H11" s="93"/>
    </row>
    <row r="12" spans="1:9" ht="15" customHeight="1" x14ac:dyDescent="0.25">
      <c r="A12" s="141">
        <v>6</v>
      </c>
      <c r="B12" s="88" t="s">
        <v>255</v>
      </c>
      <c r="C12" s="89" t="s">
        <v>254</v>
      </c>
      <c r="D12" s="90" t="s">
        <v>69</v>
      </c>
      <c r="E12" s="93" t="s">
        <v>93</v>
      </c>
      <c r="F12" s="142" t="s">
        <v>240</v>
      </c>
      <c r="G12" s="143" t="s">
        <v>239</v>
      </c>
      <c r="H12" s="93"/>
    </row>
    <row r="13" spans="1:9" ht="15" customHeight="1" x14ac:dyDescent="0.25">
      <c r="A13" s="141">
        <v>7</v>
      </c>
      <c r="B13" s="88" t="s">
        <v>251</v>
      </c>
      <c r="C13" s="89" t="s">
        <v>204</v>
      </c>
      <c r="D13" s="90" t="s">
        <v>205</v>
      </c>
      <c r="E13" s="93" t="s">
        <v>93</v>
      </c>
      <c r="F13" s="93" t="s">
        <v>241</v>
      </c>
      <c r="G13" s="143" t="s">
        <v>239</v>
      </c>
      <c r="H13" s="144" t="s">
        <v>239</v>
      </c>
    </row>
    <row r="14" spans="1:9" ht="15" customHeight="1" x14ac:dyDescent="0.25">
      <c r="A14" s="141">
        <v>8</v>
      </c>
      <c r="B14" s="88" t="s">
        <v>267</v>
      </c>
      <c r="C14" s="89" t="s">
        <v>206</v>
      </c>
      <c r="D14" s="90" t="s">
        <v>212</v>
      </c>
      <c r="E14" s="92" t="s">
        <v>93</v>
      </c>
      <c r="F14" s="92" t="s">
        <v>245</v>
      </c>
      <c r="G14" s="143" t="s">
        <v>239</v>
      </c>
      <c r="H14" s="92"/>
      <c r="I14" s="51"/>
    </row>
    <row r="15" spans="1:9" s="51" customFormat="1" ht="15" customHeight="1" x14ac:dyDescent="0.25">
      <c r="A15" s="141">
        <v>9</v>
      </c>
      <c r="B15" s="88" t="s">
        <v>262</v>
      </c>
      <c r="C15" s="89" t="s">
        <v>198</v>
      </c>
      <c r="D15" s="90" t="s">
        <v>263</v>
      </c>
      <c r="E15" s="91" t="s">
        <v>197</v>
      </c>
      <c r="F15" s="91" t="s">
        <v>241</v>
      </c>
      <c r="G15" s="143" t="s">
        <v>239</v>
      </c>
      <c r="H15" s="144" t="s">
        <v>239</v>
      </c>
    </row>
    <row r="16" spans="1:9" s="51" customFormat="1" ht="15" customHeight="1" x14ac:dyDescent="0.25">
      <c r="A16" s="141">
        <v>10</v>
      </c>
      <c r="B16" s="88" t="s">
        <v>279</v>
      </c>
      <c r="C16" s="89" t="s">
        <v>211</v>
      </c>
      <c r="D16" s="175"/>
      <c r="E16" s="92" t="s">
        <v>93</v>
      </c>
      <c r="F16" s="92" t="s">
        <v>244</v>
      </c>
      <c r="G16" s="143" t="s">
        <v>239</v>
      </c>
      <c r="H16" s="92"/>
    </row>
    <row r="17" spans="1:8" ht="15" customHeight="1" x14ac:dyDescent="0.25">
      <c r="A17" s="141">
        <v>11</v>
      </c>
      <c r="B17" s="88" t="s">
        <v>209</v>
      </c>
      <c r="C17" s="89" t="s">
        <v>210</v>
      </c>
      <c r="D17" s="90" t="s">
        <v>271</v>
      </c>
      <c r="E17" s="92" t="s">
        <v>93</v>
      </c>
      <c r="F17" s="92" t="s">
        <v>245</v>
      </c>
      <c r="G17" s="143" t="s">
        <v>239</v>
      </c>
      <c r="H17" s="92"/>
    </row>
    <row r="18" spans="1:8" ht="15" customHeight="1" x14ac:dyDescent="0.25">
      <c r="A18" s="141">
        <v>12</v>
      </c>
      <c r="B18" s="88" t="s">
        <v>268</v>
      </c>
      <c r="C18" s="89" t="s">
        <v>66</v>
      </c>
      <c r="D18" s="90" t="s">
        <v>203</v>
      </c>
      <c r="E18" s="91" t="s">
        <v>93</v>
      </c>
      <c r="F18" s="91" t="s">
        <v>247</v>
      </c>
      <c r="G18" s="143" t="s">
        <v>239</v>
      </c>
      <c r="H18" s="144" t="s">
        <v>239</v>
      </c>
    </row>
    <row r="19" spans="1:8" ht="15" customHeight="1" x14ac:dyDescent="0.25">
      <c r="A19" s="141">
        <v>13</v>
      </c>
      <c r="B19" s="88" t="s">
        <v>256</v>
      </c>
      <c r="C19" s="90" t="s">
        <v>213</v>
      </c>
      <c r="D19" s="90" t="s">
        <v>257</v>
      </c>
      <c r="E19" s="92" t="s">
        <v>93</v>
      </c>
      <c r="F19" s="92" t="s">
        <v>240</v>
      </c>
      <c r="G19" s="143" t="s">
        <v>239</v>
      </c>
      <c r="H19" s="92"/>
    </row>
    <row r="20" spans="1:8" ht="15" customHeight="1" x14ac:dyDescent="0.25">
      <c r="A20" s="141">
        <v>14</v>
      </c>
      <c r="B20" s="88" t="s">
        <v>269</v>
      </c>
      <c r="C20" s="89" t="s">
        <v>214</v>
      </c>
      <c r="D20" s="90" t="s">
        <v>208</v>
      </c>
      <c r="E20" s="92" t="s">
        <v>95</v>
      </c>
      <c r="F20" s="92" t="s">
        <v>245</v>
      </c>
      <c r="G20" s="143" t="s">
        <v>239</v>
      </c>
      <c r="H20" s="144" t="s">
        <v>239</v>
      </c>
    </row>
    <row r="21" spans="1:8" ht="15" customHeight="1" x14ac:dyDescent="0.25">
      <c r="A21" s="141">
        <v>15</v>
      </c>
      <c r="B21" s="88" t="s">
        <v>270</v>
      </c>
      <c r="C21" s="90" t="s">
        <v>215</v>
      </c>
      <c r="D21" s="90" t="s">
        <v>200</v>
      </c>
      <c r="E21" s="92" t="s">
        <v>93</v>
      </c>
      <c r="F21" s="92" t="s">
        <v>245</v>
      </c>
      <c r="G21" s="143" t="s">
        <v>239</v>
      </c>
      <c r="H21" s="92"/>
    </row>
    <row r="22" spans="1:8" ht="15" customHeight="1" x14ac:dyDescent="0.25">
      <c r="A22" s="141">
        <v>16</v>
      </c>
      <c r="B22" s="88" t="s">
        <v>252</v>
      </c>
      <c r="C22" s="90" t="s">
        <v>70</v>
      </c>
      <c r="D22" s="90" t="s">
        <v>216</v>
      </c>
      <c r="E22" s="92" t="s">
        <v>93</v>
      </c>
      <c r="F22" s="92" t="s">
        <v>248</v>
      </c>
      <c r="G22" s="143" t="s">
        <v>239</v>
      </c>
      <c r="H22" s="92"/>
    </row>
    <row r="23" spans="1:8" s="51" customFormat="1" ht="15" customHeight="1" x14ac:dyDescent="0.25">
      <c r="A23" s="141"/>
      <c r="B23" s="237" t="s">
        <v>301</v>
      </c>
      <c r="C23" s="238" t="s">
        <v>302</v>
      </c>
      <c r="D23" s="238" t="s">
        <v>155</v>
      </c>
      <c r="E23" s="92" t="s">
        <v>95</v>
      </c>
      <c r="F23" s="92" t="s">
        <v>248</v>
      </c>
      <c r="G23" s="143" t="s">
        <v>239</v>
      </c>
      <c r="H23" s="92"/>
    </row>
    <row r="24" spans="1:8" s="51" customFormat="1" ht="15" customHeight="1" x14ac:dyDescent="0.25">
      <c r="A24" s="141">
        <v>17</v>
      </c>
      <c r="B24" s="237" t="s">
        <v>280</v>
      </c>
      <c r="C24" s="238" t="s">
        <v>219</v>
      </c>
      <c r="D24" s="238" t="s">
        <v>220</v>
      </c>
      <c r="E24" s="92" t="s">
        <v>93</v>
      </c>
      <c r="F24" s="92" t="s">
        <v>248</v>
      </c>
      <c r="G24" s="143" t="s">
        <v>239</v>
      </c>
      <c r="H24" s="92"/>
    </row>
    <row r="25" spans="1:8" ht="15" customHeight="1" x14ac:dyDescent="0.25">
      <c r="A25" s="141">
        <v>18</v>
      </c>
      <c r="B25" s="88" t="s">
        <v>281</v>
      </c>
      <c r="C25" s="90" t="s">
        <v>217</v>
      </c>
      <c r="D25" s="90" t="s">
        <v>218</v>
      </c>
      <c r="E25" s="92" t="s">
        <v>93</v>
      </c>
      <c r="F25" s="92" t="s">
        <v>248</v>
      </c>
      <c r="G25" s="143" t="s">
        <v>239</v>
      </c>
      <c r="H25" s="92"/>
    </row>
    <row r="26" spans="1:8" ht="15" customHeight="1" x14ac:dyDescent="0.25">
      <c r="A26" s="141">
        <v>19</v>
      </c>
      <c r="B26" s="88" t="s">
        <v>300</v>
      </c>
      <c r="C26" s="90" t="s">
        <v>96</v>
      </c>
      <c r="D26" s="90" t="s">
        <v>97</v>
      </c>
      <c r="E26" s="92" t="s">
        <v>289</v>
      </c>
      <c r="F26" s="92" t="s">
        <v>248</v>
      </c>
      <c r="G26" s="143" t="s">
        <v>239</v>
      </c>
      <c r="H26" s="92"/>
    </row>
    <row r="27" spans="1:8" s="51" customFormat="1" ht="15" customHeight="1" x14ac:dyDescent="0.25">
      <c r="A27" s="141">
        <v>20</v>
      </c>
      <c r="B27" s="88" t="s">
        <v>292</v>
      </c>
      <c r="C27" s="90" t="s">
        <v>290</v>
      </c>
      <c r="D27" s="90" t="s">
        <v>291</v>
      </c>
      <c r="E27" s="92" t="s">
        <v>289</v>
      </c>
      <c r="F27" s="92" t="s">
        <v>248</v>
      </c>
      <c r="G27" s="143" t="s">
        <v>239</v>
      </c>
      <c r="H27" s="92"/>
    </row>
    <row r="28" spans="1:8" ht="15" customHeight="1" x14ac:dyDescent="0.25">
      <c r="A28" s="141">
        <v>21</v>
      </c>
      <c r="B28" s="88" t="s">
        <v>286</v>
      </c>
      <c r="C28" s="90" t="s">
        <v>72</v>
      </c>
      <c r="D28" s="90" t="s">
        <v>277</v>
      </c>
      <c r="E28" s="92" t="s">
        <v>289</v>
      </c>
      <c r="F28" s="92" t="s">
        <v>248</v>
      </c>
      <c r="G28" s="143" t="s">
        <v>239</v>
      </c>
      <c r="H28" s="92"/>
    </row>
    <row r="29" spans="1:8" s="51" customFormat="1" ht="15" customHeight="1" x14ac:dyDescent="0.25">
      <c r="A29" s="141">
        <v>22</v>
      </c>
      <c r="B29" s="88" t="s">
        <v>285</v>
      </c>
      <c r="C29" s="90" t="s">
        <v>288</v>
      </c>
      <c r="D29" s="90" t="s">
        <v>287</v>
      </c>
      <c r="E29" s="92" t="s">
        <v>93</v>
      </c>
      <c r="F29" s="92" t="s">
        <v>248</v>
      </c>
      <c r="G29" s="143" t="s">
        <v>239</v>
      </c>
      <c r="H29" s="92"/>
    </row>
    <row r="30" spans="1:8" ht="15" customHeight="1" x14ac:dyDescent="0.25">
      <c r="A30" s="141">
        <v>23</v>
      </c>
      <c r="B30" s="88" t="s">
        <v>275</v>
      </c>
      <c r="C30" s="90" t="s">
        <v>71</v>
      </c>
      <c r="D30" s="90" t="s">
        <v>276</v>
      </c>
      <c r="E30" s="92" t="s">
        <v>93</v>
      </c>
      <c r="F30" s="92" t="s">
        <v>248</v>
      </c>
      <c r="G30" s="143" t="s">
        <v>239</v>
      </c>
      <c r="H30" s="92"/>
    </row>
    <row r="31" spans="1:8" ht="15" customHeight="1" x14ac:dyDescent="0.25">
      <c r="A31" s="245">
        <v>24</v>
      </c>
      <c r="B31" s="88" t="s">
        <v>304</v>
      </c>
      <c r="C31" s="90" t="s">
        <v>98</v>
      </c>
      <c r="D31" s="90" t="s">
        <v>303</v>
      </c>
      <c r="E31" s="92" t="s">
        <v>289</v>
      </c>
      <c r="F31" s="92" t="s">
        <v>248</v>
      </c>
      <c r="G31" s="143" t="s">
        <v>239</v>
      </c>
      <c r="H31" s="92"/>
    </row>
    <row r="32" spans="1:8" x14ac:dyDescent="0.25">
      <c r="A32" s="30"/>
    </row>
  </sheetData>
  <mergeCells count="2">
    <mergeCell ref="A3:H3"/>
    <mergeCell ref="G5:H5"/>
  </mergeCells>
  <hyperlinks>
    <hyperlink ref="E1" location="'WAGR 2013'!A1" display="regreso WWAGR 2014"/>
  </hyperlinks>
  <pageMargins left="0.15748031496062992" right="0.15748031496062992" top="0.39370078740157483" bottom="0.74803149606299213" header="0.31496062992125984" footer="0.31496062992125984"/>
  <pageSetup paperSize="9" scale="77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opLeftCell="A127" workbookViewId="0">
      <selection activeCell="I169" sqref="I169"/>
    </sheetView>
  </sheetViews>
  <sheetFormatPr baseColWidth="10" defaultRowHeight="15" x14ac:dyDescent="0.25"/>
  <sheetData>
    <row r="1" spans="1:9" ht="15.75" thickBot="1" x14ac:dyDescent="0.3"/>
    <row r="2" spans="1:9" ht="15" customHeight="1" x14ac:dyDescent="0.25">
      <c r="A2" s="306" t="s">
        <v>118</v>
      </c>
      <c r="B2" s="307"/>
      <c r="C2" s="307"/>
      <c r="D2" s="307"/>
      <c r="E2" s="307"/>
      <c r="F2" s="307"/>
      <c r="G2" s="307"/>
      <c r="H2" s="307"/>
      <c r="I2" s="308"/>
    </row>
    <row r="3" spans="1:9" ht="15.75" customHeight="1" thickBot="1" x14ac:dyDescent="0.3">
      <c r="A3" s="309"/>
      <c r="B3" s="310"/>
      <c r="C3" s="310"/>
      <c r="D3" s="310"/>
      <c r="E3" s="310"/>
      <c r="F3" s="310"/>
      <c r="G3" s="310"/>
      <c r="H3" s="310"/>
      <c r="I3" s="311"/>
    </row>
    <row r="164" spans="1:1" ht="18" x14ac:dyDescent="0.25">
      <c r="A164" s="236" t="s">
        <v>274</v>
      </c>
    </row>
  </sheetData>
  <mergeCells count="1">
    <mergeCell ref="A2:I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019D69-F334-4CF9-A505-A1410F93165E}"/>
</file>

<file path=customXml/itemProps2.xml><?xml version="1.0" encoding="utf-8"?>
<ds:datastoreItem xmlns:ds="http://schemas.openxmlformats.org/officeDocument/2006/customXml" ds:itemID="{5C8C38E5-F32B-43FE-9715-4C808B260BEF}"/>
</file>

<file path=customXml/itemProps3.xml><?xml version="1.0" encoding="utf-8"?>
<ds:datastoreItem xmlns:ds="http://schemas.openxmlformats.org/officeDocument/2006/customXml" ds:itemID="{2EC32E9A-98D1-462F-A843-E0D5A9FEF3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90</vt:i4>
      </vt:variant>
      <vt:variant>
        <vt:lpstr>Rangos con nombre</vt:lpstr>
      </vt:variant>
      <vt:variant>
        <vt:i4>3</vt:i4>
      </vt:variant>
    </vt:vector>
  </HeadingPairs>
  <TitlesOfParts>
    <vt:vector size="93" baseType="lpstr">
      <vt:lpstr>WAGR 2014</vt:lpstr>
      <vt:lpstr>H.LEE</vt:lpstr>
      <vt:lpstr>C.HEDBERG</vt:lpstr>
      <vt:lpstr>M.SANZ</vt:lpstr>
      <vt:lpstr>C.BAENA</vt:lpstr>
      <vt:lpstr>S.BAÑON</vt:lpstr>
      <vt:lpstr>L.SOBRON</vt:lpstr>
      <vt:lpstr>R.SANCHEZ</vt:lpstr>
      <vt:lpstr>A.OLARRA</vt:lpstr>
      <vt:lpstr>A.URCHEGUI</vt:lpstr>
      <vt:lpstr>N.ESCURIOLA</vt:lpstr>
      <vt:lpstr>N. JIMENEZ</vt:lpstr>
      <vt:lpstr>L. RAS</vt:lpstr>
      <vt:lpstr>N. ITURRIOS</vt:lpstr>
      <vt:lpstr>T.CABALLER</vt:lpstr>
      <vt:lpstr>A.JONAMA</vt:lpstr>
      <vt:lpstr>A.VILARASAU</vt:lpstr>
      <vt:lpstr>T.URQUIZU</vt:lpstr>
      <vt:lpstr>M.VIZCARRONDO</vt:lpstr>
      <vt:lpstr>SONIASANCHEZ</vt:lpstr>
      <vt:lpstr>E.FOLCH</vt:lpstr>
      <vt:lpstr>C.FELIP</vt:lpstr>
      <vt:lpstr>M.GOYOS</vt:lpstr>
      <vt:lpstr>ME.VILLAMIL</vt:lpstr>
      <vt:lpstr>C.SARDINERO</vt:lpstr>
      <vt:lpstr>C.SANJUAN</vt:lpstr>
      <vt:lpstr>C.BARQUIN</vt:lpstr>
      <vt:lpstr>A.PASARIN</vt:lpstr>
      <vt:lpstr>C.LAGUNA</vt:lpstr>
      <vt:lpstr>G.FUSTER</vt:lpstr>
      <vt:lpstr>M.BARBERA</vt:lpstr>
      <vt:lpstr>L.LOPEZC</vt:lpstr>
      <vt:lpstr>A.ARRESE</vt:lpstr>
      <vt:lpstr>C.SAINZ</vt:lpstr>
      <vt:lpstr>M.TRILLO</vt:lpstr>
      <vt:lpstr>VACÍO</vt:lpstr>
      <vt:lpstr>I.CALVO</vt:lpstr>
      <vt:lpstr>A.FDEZDEMESA</vt:lpstr>
      <vt:lpstr>A.SANJUAN</vt:lpstr>
      <vt:lpstr>L.GOMEZ</vt:lpstr>
      <vt:lpstr>M.CASTILLO</vt:lpstr>
      <vt:lpstr>J.YAÑEZ</vt:lpstr>
      <vt:lpstr>M.MARTIN</vt:lpstr>
      <vt:lpstr>C.OFRECIO</vt:lpstr>
      <vt:lpstr>I.REIJERS</vt:lpstr>
      <vt:lpstr>P.MUSTIENES</vt:lpstr>
      <vt:lpstr>M.PARRA</vt:lpstr>
      <vt:lpstr>M.VELASCO</vt:lpstr>
      <vt:lpstr>C.PEREZIGUARAN</vt:lpstr>
      <vt:lpstr>O.FERRER</vt:lpstr>
      <vt:lpstr>A.BLASCO</vt:lpstr>
      <vt:lpstr>E.VALIENTE</vt:lpstr>
      <vt:lpstr>I.ROLLAN</vt:lpstr>
      <vt:lpstr>M.PARRON</vt:lpstr>
      <vt:lpstr>B.CASTRO</vt:lpstr>
      <vt:lpstr>M.PALACIOS</vt:lpstr>
      <vt:lpstr>B.PRADOS</vt:lpstr>
      <vt:lpstr>P.NEIRA</vt:lpstr>
      <vt:lpstr>C.VIDAU</vt:lpstr>
      <vt:lpstr>M.PEREZSMARTIN</vt:lpstr>
      <vt:lpstr>S.NAVARRO</vt:lpstr>
      <vt:lpstr>M.ORUETA</vt:lpstr>
      <vt:lpstr>T.MORATO</vt:lpstr>
      <vt:lpstr>E.DOMINGO</vt:lpstr>
      <vt:lpstr>M.ALZUETA</vt:lpstr>
      <vt:lpstr>C.GONZALEZ</vt:lpstr>
      <vt:lpstr>D.TEROL</vt:lpstr>
      <vt:lpstr>L.CAREAGA</vt:lpstr>
      <vt:lpstr>A.ROSETE</vt:lpstr>
      <vt:lpstr>A.PELAEZ</vt:lpstr>
      <vt:lpstr>J.ANDRES</vt:lpstr>
      <vt:lpstr>M.CAMPOMANES</vt:lpstr>
      <vt:lpstr>T.DIEZ</vt:lpstr>
      <vt:lpstr>R.RUIZ DE VELASCO</vt:lpstr>
      <vt:lpstr>F.GONZALEZCANO</vt:lpstr>
      <vt:lpstr>P.ZABARTE</vt:lpstr>
      <vt:lpstr>A.DIEGUEZ</vt:lpstr>
      <vt:lpstr>G.PERIS</vt:lpstr>
      <vt:lpstr>C.DIEZMOLINER</vt:lpstr>
      <vt:lpstr>C.TOWNED</vt:lpstr>
      <vt:lpstr>P.GURIDI</vt:lpstr>
      <vt:lpstr>T.CASASUS</vt:lpstr>
      <vt:lpstr>E.MARTINEZ</vt:lpstr>
      <vt:lpstr>empty2</vt:lpstr>
      <vt:lpstr>empty3</vt:lpstr>
      <vt:lpstr>empty4</vt:lpstr>
      <vt:lpstr>Vacío6</vt:lpstr>
      <vt:lpstr>Vacío3</vt:lpstr>
      <vt:lpstr>LISTA DE PRUEBAS ESPAÑOLAS 2014</vt:lpstr>
      <vt:lpstr>REGLAMENTO WAGR</vt:lpstr>
      <vt:lpstr>'LISTA DE PRUEBAS ESPAÑOLAS 2014'!Área_de_impresión</vt:lpstr>
      <vt:lpstr>'WAGR 2014'!Área_de_impresión</vt:lpstr>
      <vt:lpstr>'WAGR 2014'!Títulos_a_imprimir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EVECINO</cp:lastModifiedBy>
  <cp:lastPrinted>2014-04-09T14:30:18Z</cp:lastPrinted>
  <dcterms:created xsi:type="dcterms:W3CDTF">2010-12-20T09:00:55Z</dcterms:created>
  <dcterms:modified xsi:type="dcterms:W3CDTF">2014-04-09T14:30:21Z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