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330" windowWidth="11295" windowHeight="6030"/>
  </bookViews>
  <sheets>
    <sheet name="Ranking Senior" sheetId="3" r:id="rId1"/>
  </sheets>
  <externalReferences>
    <externalReference r:id="rId2"/>
  </externalReferences>
  <definedNames>
    <definedName name="_Fill" hidden="1">[1]Sheet2!$A$29:$A$37</definedName>
    <definedName name="_xlnm._FilterDatabase" localSheetId="0" hidden="1">'Ranking Senior'!$A$5:$F$57</definedName>
    <definedName name="_Key1" hidden="1">[1]Sheet2!$U$7</definedName>
    <definedName name="_Order1" hidden="1">0</definedName>
    <definedName name="_Sort" hidden="1">[1]Sheet2!$B$7:$U$37</definedName>
    <definedName name="_xlnm.Print_Area" localSheetId="0">'Ranking Senior'!$A$1:$L$30</definedName>
    <definedName name="_xlnm.Print_Titles" localSheetId="0">'Ranking Senior'!$1:$7</definedName>
  </definedNames>
  <calcPr calcId="125725" concurrentCalc="0"/>
</workbook>
</file>

<file path=xl/calcChain.xml><?xml version="1.0" encoding="utf-8"?>
<calcChain xmlns="http://schemas.openxmlformats.org/spreadsheetml/2006/main">
  <c r="D14" i="3"/>
  <c r="J13"/>
  <c r="J22"/>
  <c r="D22"/>
  <c r="D32"/>
  <c r="D9"/>
  <c r="D20"/>
  <c r="D10"/>
  <c r="D27"/>
  <c r="D11"/>
  <c r="D30"/>
  <c r="D33"/>
  <c r="D13"/>
  <c r="D19"/>
  <c r="D15"/>
  <c r="D16"/>
  <c r="D31"/>
  <c r="D23"/>
  <c r="D34"/>
  <c r="D28"/>
  <c r="D18"/>
  <c r="D24"/>
  <c r="D21"/>
  <c r="D25"/>
  <c r="D17"/>
  <c r="D26"/>
  <c r="J32"/>
  <c r="O32"/>
  <c r="J9"/>
  <c r="O9"/>
  <c r="J20"/>
  <c r="O20"/>
  <c r="J10"/>
  <c r="O10"/>
  <c r="J27"/>
  <c r="O27"/>
  <c r="J11"/>
  <c r="O11"/>
  <c r="J30"/>
  <c r="O30"/>
  <c r="J33"/>
  <c r="O33"/>
  <c r="J14"/>
  <c r="O14"/>
  <c r="O13"/>
  <c r="J19"/>
  <c r="O19"/>
  <c r="J15"/>
  <c r="O15"/>
  <c r="J16"/>
  <c r="O16"/>
  <c r="J31"/>
  <c r="O31"/>
  <c r="J23"/>
  <c r="O23"/>
  <c r="J34"/>
  <c r="O34"/>
  <c r="J28"/>
  <c r="O28"/>
  <c r="J18"/>
  <c r="O18"/>
  <c r="J24"/>
  <c r="O24"/>
  <c r="J21"/>
  <c r="O21"/>
  <c r="J25"/>
  <c r="O25"/>
  <c r="J17"/>
  <c r="O17"/>
  <c r="J26"/>
  <c r="O26"/>
  <c r="J29"/>
  <c r="O29"/>
  <c r="J35"/>
  <c r="O35"/>
  <c r="J12"/>
  <c r="O12"/>
  <c r="J36"/>
  <c r="O36"/>
  <c r="J37"/>
  <c r="O37"/>
  <c r="J38"/>
  <c r="O38"/>
  <c r="J39"/>
  <c r="O39"/>
  <c r="J40"/>
  <c r="O40"/>
  <c r="J41"/>
  <c r="O41"/>
  <c r="J42"/>
  <c r="O42"/>
  <c r="J43"/>
  <c r="O43"/>
  <c r="J44"/>
  <c r="O44"/>
  <c r="J45"/>
  <c r="O45"/>
  <c r="J46"/>
  <c r="O46"/>
  <c r="J47"/>
  <c r="O47"/>
  <c r="J48"/>
  <c r="O48"/>
  <c r="J49"/>
  <c r="O49"/>
  <c r="J50"/>
  <c r="O50"/>
  <c r="J51"/>
  <c r="O51"/>
  <c r="J52"/>
  <c r="O52"/>
  <c r="J53"/>
  <c r="O53"/>
  <c r="J54"/>
  <c r="O54"/>
  <c r="J55"/>
  <c r="O55"/>
  <c r="J56"/>
  <c r="O56"/>
  <c r="J57"/>
  <c r="O57"/>
  <c r="O22"/>
  <c r="G32"/>
  <c r="N32"/>
  <c r="G9"/>
  <c r="N9"/>
  <c r="G20"/>
  <c r="N20"/>
  <c r="G10"/>
  <c r="N10"/>
  <c r="G27"/>
  <c r="N27"/>
  <c r="G11"/>
  <c r="N11"/>
  <c r="G30"/>
  <c r="N30"/>
  <c r="G33"/>
  <c r="N33"/>
  <c r="G14"/>
  <c r="N14"/>
  <c r="G13"/>
  <c r="N13"/>
  <c r="G19"/>
  <c r="N19"/>
  <c r="G15"/>
  <c r="N15"/>
  <c r="G16"/>
  <c r="N16"/>
  <c r="G31"/>
  <c r="N31"/>
  <c r="G23"/>
  <c r="N23"/>
  <c r="G34"/>
  <c r="N34"/>
  <c r="G28"/>
  <c r="N28"/>
  <c r="G18"/>
  <c r="N18"/>
  <c r="G24"/>
  <c r="N24"/>
  <c r="G21"/>
  <c r="N21"/>
  <c r="G25"/>
  <c r="N25"/>
  <c r="G17"/>
  <c r="N17"/>
  <c r="G26"/>
  <c r="N26"/>
  <c r="G29"/>
  <c r="N29"/>
  <c r="G35"/>
  <c r="N35"/>
  <c r="G12"/>
  <c r="N12"/>
  <c r="G36"/>
  <c r="N36"/>
  <c r="G37"/>
  <c r="N37"/>
  <c r="G38"/>
  <c r="N38"/>
  <c r="G39"/>
  <c r="N39"/>
  <c r="G40"/>
  <c r="N40"/>
  <c r="G41"/>
  <c r="N41"/>
  <c r="G42"/>
  <c r="N42"/>
  <c r="G43"/>
  <c r="N43"/>
  <c r="G44"/>
  <c r="N44"/>
  <c r="G45"/>
  <c r="N45"/>
  <c r="G46"/>
  <c r="N46"/>
  <c r="G47"/>
  <c r="N47"/>
  <c r="G48"/>
  <c r="N48"/>
  <c r="G49"/>
  <c r="N49"/>
  <c r="G50"/>
  <c r="N50"/>
  <c r="G51"/>
  <c r="N51"/>
  <c r="G52"/>
  <c r="N52"/>
  <c r="G53"/>
  <c r="N53"/>
  <c r="G54"/>
  <c r="N54"/>
  <c r="G55"/>
  <c r="N55"/>
  <c r="G56"/>
  <c r="N56"/>
  <c r="G57"/>
  <c r="N57"/>
  <c r="G22"/>
  <c r="N22"/>
  <c r="D29"/>
  <c r="M29"/>
  <c r="L29"/>
  <c r="D35"/>
  <c r="M35"/>
  <c r="L35"/>
  <c r="D12"/>
  <c r="M12"/>
  <c r="L12"/>
  <c r="D36"/>
  <c r="M36"/>
  <c r="L36"/>
  <c r="D37"/>
  <c r="M37"/>
  <c r="L37"/>
  <c r="D38"/>
  <c r="M38"/>
  <c r="L38"/>
  <c r="D39"/>
  <c r="M39"/>
  <c r="L39"/>
  <c r="D40"/>
  <c r="M40"/>
  <c r="L40"/>
  <c r="D41"/>
  <c r="M41"/>
  <c r="L41"/>
  <c r="D42"/>
  <c r="M42"/>
  <c r="L42"/>
  <c r="D43"/>
  <c r="M43"/>
  <c r="L43"/>
  <c r="D44"/>
  <c r="M44"/>
  <c r="L44"/>
  <c r="D45"/>
  <c r="M45"/>
  <c r="L45"/>
  <c r="D46"/>
  <c r="M46"/>
  <c r="L46"/>
  <c r="D47"/>
  <c r="M47"/>
  <c r="L47"/>
  <c r="D48"/>
  <c r="M48"/>
  <c r="L48"/>
  <c r="D49"/>
  <c r="M49"/>
  <c r="L49"/>
  <c r="D50"/>
  <c r="M50"/>
  <c r="L50"/>
  <c r="D51"/>
  <c r="M51"/>
  <c r="L51"/>
  <c r="D52"/>
  <c r="M52"/>
  <c r="L52"/>
  <c r="D53"/>
  <c r="M53"/>
  <c r="L53"/>
  <c r="D54"/>
  <c r="M54"/>
  <c r="L54"/>
  <c r="D55"/>
  <c r="M55"/>
  <c r="L55"/>
  <c r="D56"/>
  <c r="M56"/>
  <c r="L56"/>
  <c r="D57"/>
  <c r="M57"/>
  <c r="L57"/>
  <c r="M32"/>
  <c r="L32"/>
  <c r="M13"/>
  <c r="L13"/>
  <c r="M20"/>
  <c r="L20"/>
  <c r="M27"/>
  <c r="L27"/>
  <c r="M33"/>
  <c r="L33"/>
  <c r="M22"/>
  <c r="L22"/>
  <c r="M10"/>
  <c r="L10"/>
  <c r="M18"/>
  <c r="L18"/>
  <c r="M24"/>
  <c r="L24"/>
  <c r="M21"/>
  <c r="L21"/>
  <c r="M23"/>
  <c r="L23"/>
  <c r="M14"/>
  <c r="L14"/>
  <c r="M30"/>
  <c r="L30"/>
  <c r="M15"/>
  <c r="L15"/>
  <c r="M19"/>
  <c r="L19"/>
  <c r="M16"/>
  <c r="L16"/>
  <c r="M31"/>
  <c r="L31"/>
  <c r="M17"/>
  <c r="L17"/>
  <c r="M26"/>
  <c r="L26"/>
  <c r="M34"/>
  <c r="L34"/>
  <c r="M11"/>
  <c r="L11"/>
  <c r="M28"/>
  <c r="L28"/>
  <c r="M25"/>
  <c r="L25"/>
  <c r="M9"/>
  <c r="L9"/>
</calcChain>
</file>

<file path=xl/sharedStrings.xml><?xml version="1.0" encoding="utf-8"?>
<sst xmlns="http://schemas.openxmlformats.org/spreadsheetml/2006/main" count="42" uniqueCount="36">
  <si>
    <t>Puesto</t>
  </si>
  <si>
    <t>Score</t>
  </si>
  <si>
    <t>Bonus</t>
  </si>
  <si>
    <t>VBSP</t>
  </si>
  <si>
    <t>Cto. Internacional de España Senior</t>
  </si>
  <si>
    <t>Cto. Nal. Individual España Senior</t>
  </si>
  <si>
    <t>TOTAL</t>
  </si>
  <si>
    <t xml:space="preserve">           </t>
  </si>
  <si>
    <t>Apellidos y Nombre</t>
  </si>
  <si>
    <t>Total</t>
  </si>
  <si>
    <t>Gran Premio Nacional Senior</t>
  </si>
  <si>
    <t>RANKING NACIONAL SENIOR FEMENINO 2012</t>
  </si>
  <si>
    <t>La Manga. 11 y 12 de febrero</t>
  </si>
  <si>
    <t>Villaitana. 17 y 18 de marzo</t>
  </si>
  <si>
    <t>Atalaya. 11 - 13  de mayo</t>
  </si>
  <si>
    <t>CASTILLO DOLAGARAY, MARÍA</t>
  </si>
  <si>
    <t>DE ORUETA PEMARTÍN, MARÍA</t>
  </si>
  <si>
    <t>RUIZ DE VELASCO COLAS, ROCÍO</t>
  </si>
  <si>
    <t>YANES HERREROS, MILAGROS</t>
  </si>
  <si>
    <t>ESTANY BUFILL, MARTA</t>
  </si>
  <si>
    <t>CASTILLEJO ORIOL, CATALINA</t>
  </si>
  <si>
    <t>GARZÓN LÓPEZ, EMY</t>
  </si>
  <si>
    <t>MARSANS ASTORECA, CRISTINA</t>
  </si>
  <si>
    <t>CASAS SELVA, TERESA</t>
  </si>
  <si>
    <t>MAESTRE OSORIO, CARMEN</t>
  </si>
  <si>
    <t>CASTILLEJO ORIOL, CASILDA</t>
  </si>
  <si>
    <t>BASAGOITI GARCÍA-TUÑÓN, AURELIA</t>
  </si>
  <si>
    <t>ALLENDE EULATE, PÍA</t>
  </si>
  <si>
    <t>GOIZUETA FAGALDE, MARÍA</t>
  </si>
  <si>
    <t>QUIJANO GONZÁLEZ, SYLVIA</t>
  </si>
  <si>
    <t>GARCÍA-MIÑAUR ROTAECHE, INÉS</t>
  </si>
  <si>
    <t>SOLER LUJÁN, Mª DOLORES</t>
  </si>
  <si>
    <t>AGUIRRE GILDE BIEDMA, ESPERANZA</t>
  </si>
  <si>
    <t>PEREIRO ZABALA, ISABEL</t>
  </si>
  <si>
    <t>MANZANEDA GARCÍA, MARÍA JOSÉ</t>
  </si>
  <si>
    <t>ALONSO GONZÁLEZ, ISABEL</t>
  </si>
</sst>
</file>

<file path=xl/styles.xml><?xml version="1.0" encoding="utf-8"?>
<styleSheet xmlns="http://schemas.openxmlformats.org/spreadsheetml/2006/main">
  <numFmts count="2">
    <numFmt numFmtId="164" formatCode="General_);[Red]\-General_)"/>
    <numFmt numFmtId="165" formatCode="0.0"/>
  </numFmts>
  <fonts count="21">
    <font>
      <sz val="12"/>
      <name val="NewsGothic"/>
    </font>
    <font>
      <sz val="12"/>
      <name val="News Gothic MT"/>
      <family val="2"/>
    </font>
    <font>
      <b/>
      <sz val="10"/>
      <name val="News Gothic MT"/>
      <family val="2"/>
    </font>
    <font>
      <b/>
      <sz val="10"/>
      <name val="Arial Narrow"/>
      <family val="2"/>
    </font>
    <font>
      <b/>
      <sz val="32"/>
      <name val="News Gothic MT"/>
      <family val="2"/>
    </font>
    <font>
      <sz val="12"/>
      <name val="Tahoma"/>
      <family val="2"/>
    </font>
    <font>
      <b/>
      <sz val="32"/>
      <name val="Bookman Old Style"/>
      <family val="1"/>
    </font>
    <font>
      <b/>
      <sz val="18"/>
      <color indexed="10"/>
      <name val="Verdana"/>
      <family val="2"/>
    </font>
    <font>
      <b/>
      <sz val="14"/>
      <name val="Gill Sans MT"/>
      <family val="2"/>
    </font>
    <font>
      <sz val="48"/>
      <name val="Britannic Bold"/>
      <family val="2"/>
    </font>
    <font>
      <sz val="36"/>
      <name val="Britannic Bold"/>
      <family val="2"/>
    </font>
    <font>
      <sz val="36"/>
      <color rgb="FF000099"/>
      <name val="Britannic Bold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Gill Sans MT"/>
      <family val="2"/>
    </font>
    <font>
      <b/>
      <sz val="12"/>
      <name val="NewsGothic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8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8"/>
      </patternFill>
    </fill>
    <fill>
      <patternFill patternType="solid">
        <fgColor theme="3" tint="0.59999389629810485"/>
        <bgColor indexed="47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Border="1"/>
    <xf numFmtId="0" fontId="3" fillId="0" borderId="0" xfId="0" applyFont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right"/>
      <protection locked="0"/>
    </xf>
    <xf numFmtId="0" fontId="6" fillId="0" borderId="0" xfId="0" applyFont="1" applyAlignment="1" applyProtection="1">
      <alignment horizontal="left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10" fillId="0" borderId="0" xfId="0" applyFont="1"/>
    <xf numFmtId="0" fontId="11" fillId="0" borderId="0" xfId="0" applyFont="1"/>
    <xf numFmtId="0" fontId="3" fillId="0" borderId="0" xfId="0" applyFont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horizontal="center" vertical="center"/>
      <protection locked="0"/>
    </xf>
    <xf numFmtId="0" fontId="13" fillId="4" borderId="2" xfId="0" applyFont="1" applyFill="1" applyBorder="1" applyAlignment="1" applyProtection="1">
      <alignment horizontal="center" vertical="center"/>
      <protection locked="0"/>
    </xf>
    <xf numFmtId="0" fontId="13" fillId="0" borderId="0" xfId="0" applyFont="1"/>
    <xf numFmtId="0" fontId="14" fillId="0" borderId="3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/>
      <protection locked="0"/>
    </xf>
    <xf numFmtId="0" fontId="13" fillId="0" borderId="8" xfId="0" applyFont="1" applyFill="1" applyBorder="1" applyAlignment="1" applyProtection="1">
      <alignment horizontal="center"/>
      <protection locked="0"/>
    </xf>
    <xf numFmtId="0" fontId="13" fillId="2" borderId="9" xfId="0" applyFont="1" applyFill="1" applyBorder="1" applyAlignment="1" applyProtection="1">
      <alignment horizontal="center"/>
      <protection locked="0"/>
    </xf>
    <xf numFmtId="165" fontId="14" fillId="0" borderId="4" xfId="0" applyNumberFormat="1" applyFont="1" applyBorder="1" applyAlignment="1" applyProtection="1">
      <alignment horizontal="center"/>
      <protection locked="0"/>
    </xf>
    <xf numFmtId="0" fontId="13" fillId="3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6" fillId="0" borderId="3" xfId="0" applyFont="1" applyBorder="1" applyAlignment="1" applyProtection="1">
      <alignment horizontal="left"/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13" fillId="0" borderId="11" xfId="0" applyFont="1" applyFill="1" applyBorder="1" applyAlignment="1" applyProtection="1">
      <alignment horizontal="center"/>
      <protection locked="0"/>
    </xf>
    <xf numFmtId="0" fontId="13" fillId="2" borderId="12" xfId="0" applyFont="1" applyFill="1" applyBorder="1" applyAlignment="1" applyProtection="1">
      <alignment horizontal="center"/>
      <protection locked="0"/>
    </xf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 applyProtection="1">
      <alignment horizontal="center"/>
      <protection locked="0"/>
    </xf>
    <xf numFmtId="0" fontId="13" fillId="0" borderId="5" xfId="0" applyFont="1" applyBorder="1" applyAlignment="1">
      <alignment horizontal="center"/>
    </xf>
    <xf numFmtId="0" fontId="16" fillId="0" borderId="13" xfId="0" applyFont="1" applyBorder="1" applyAlignment="1" applyProtection="1">
      <alignment horizontal="left"/>
      <protection locked="0"/>
    </xf>
    <xf numFmtId="0" fontId="13" fillId="0" borderId="0" xfId="0" applyFont="1" applyBorder="1"/>
    <xf numFmtId="0" fontId="13" fillId="2" borderId="29" xfId="0" applyFont="1" applyFill="1" applyBorder="1" applyAlignment="1" applyProtection="1">
      <alignment horizontal="center"/>
      <protection locked="0"/>
    </xf>
    <xf numFmtId="0" fontId="13" fillId="0" borderId="15" xfId="0" applyFont="1" applyFill="1" applyBorder="1" applyAlignment="1" applyProtection="1">
      <alignment horizontal="center"/>
      <protection locked="0"/>
    </xf>
    <xf numFmtId="0" fontId="13" fillId="2" borderId="30" xfId="0" applyFont="1" applyFill="1" applyBorder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7" fillId="0" borderId="4" xfId="0" applyFont="1" applyBorder="1" applyAlignment="1" applyProtection="1">
      <alignment horizontal="left"/>
      <protection locked="0"/>
    </xf>
    <xf numFmtId="165" fontId="12" fillId="0" borderId="4" xfId="0" applyNumberFormat="1" applyFont="1" applyBorder="1" applyAlignment="1" applyProtection="1">
      <alignment horizontal="center"/>
      <protection locked="0"/>
    </xf>
    <xf numFmtId="0" fontId="18" fillId="0" borderId="4" xfId="0" applyFont="1" applyBorder="1" applyAlignment="1" applyProtection="1">
      <alignment horizontal="center"/>
      <protection locked="0"/>
    </xf>
    <xf numFmtId="1" fontId="12" fillId="0" borderId="4" xfId="0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right"/>
      <protection locked="0"/>
    </xf>
    <xf numFmtId="0" fontId="13" fillId="0" borderId="8" xfId="0" applyFont="1" applyBorder="1" applyAlignment="1">
      <alignment horizontal="center"/>
    </xf>
    <xf numFmtId="0" fontId="13" fillId="0" borderId="28" xfId="0" applyFont="1" applyBorder="1" applyAlignment="1" applyProtection="1">
      <alignment horizontal="center"/>
      <protection locked="0"/>
    </xf>
    <xf numFmtId="0" fontId="12" fillId="4" borderId="2" xfId="0" applyFont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4" borderId="22" xfId="0" applyFont="1" applyFill="1" applyBorder="1" applyAlignment="1" applyProtection="1">
      <alignment horizontal="center" vertical="center"/>
      <protection locked="0"/>
    </xf>
    <xf numFmtId="0" fontId="13" fillId="4" borderId="23" xfId="0" applyFont="1" applyFill="1" applyBorder="1" applyAlignment="1" applyProtection="1">
      <alignment horizontal="center" vertical="center"/>
      <protection locked="0"/>
    </xf>
    <xf numFmtId="0" fontId="13" fillId="4" borderId="26" xfId="0" applyFont="1" applyFill="1" applyBorder="1" applyAlignment="1" applyProtection="1">
      <alignment horizontal="center" vertical="center"/>
      <protection locked="0"/>
    </xf>
    <xf numFmtId="0" fontId="13" fillId="4" borderId="27" xfId="0" applyFont="1" applyFill="1" applyBorder="1" applyAlignment="1" applyProtection="1">
      <alignment horizontal="center" vertical="center"/>
      <protection locked="0"/>
    </xf>
    <xf numFmtId="0" fontId="14" fillId="4" borderId="24" xfId="0" applyFont="1" applyFill="1" applyBorder="1" applyAlignment="1" applyProtection="1">
      <alignment horizontal="center" vertical="center"/>
      <protection locked="0"/>
    </xf>
    <xf numFmtId="0" fontId="14" fillId="4" borderId="25" xfId="0" applyFont="1" applyFill="1" applyBorder="1" applyAlignment="1" applyProtection="1">
      <alignment horizontal="center" vertical="center"/>
      <protection locked="0"/>
    </xf>
    <xf numFmtId="0" fontId="15" fillId="4" borderId="24" xfId="0" applyFont="1" applyFill="1" applyBorder="1" applyAlignment="1" applyProtection="1">
      <alignment horizontal="center" vertical="center"/>
      <protection locked="0"/>
    </xf>
    <xf numFmtId="0" fontId="15" fillId="4" borderId="25" xfId="0" applyFont="1" applyFill="1" applyBorder="1" applyAlignment="1" applyProtection="1">
      <alignment horizontal="center" vertical="center"/>
      <protection locked="0"/>
    </xf>
    <xf numFmtId="0" fontId="13" fillId="4" borderId="24" xfId="0" applyFont="1" applyFill="1" applyBorder="1" applyAlignment="1" applyProtection="1">
      <alignment horizontal="center" vertical="center"/>
      <protection locked="0"/>
    </xf>
    <xf numFmtId="0" fontId="13" fillId="4" borderId="25" xfId="0" applyFont="1" applyFill="1" applyBorder="1" applyAlignment="1" applyProtection="1">
      <alignment horizontal="center" vertical="center"/>
      <protection locked="0"/>
    </xf>
    <xf numFmtId="164" fontId="19" fillId="5" borderId="16" xfId="0" applyNumberFormat="1" applyFont="1" applyFill="1" applyBorder="1" applyAlignment="1" applyProtection="1">
      <alignment horizontal="center"/>
      <protection locked="0"/>
    </xf>
    <xf numFmtId="164" fontId="19" fillId="5" borderId="17" xfId="0" applyNumberFormat="1" applyFont="1" applyFill="1" applyBorder="1" applyAlignment="1" applyProtection="1">
      <alignment horizontal="center"/>
      <protection locked="0"/>
    </xf>
    <xf numFmtId="164" fontId="19" fillId="5" borderId="18" xfId="0" applyNumberFormat="1" applyFont="1" applyFill="1" applyBorder="1" applyAlignment="1" applyProtection="1">
      <alignment horizontal="center"/>
      <protection locked="0"/>
    </xf>
    <xf numFmtId="0" fontId="19" fillId="5" borderId="19" xfId="0" applyFont="1" applyFill="1" applyBorder="1" applyAlignment="1" applyProtection="1">
      <alignment horizontal="center" vertical="center"/>
      <protection locked="0"/>
    </xf>
    <xf numFmtId="0" fontId="19" fillId="5" borderId="20" xfId="0" applyFont="1" applyFill="1" applyBorder="1" applyAlignment="1" applyProtection="1">
      <alignment horizontal="center" vertical="center"/>
      <protection locked="0"/>
    </xf>
    <xf numFmtId="0" fontId="19" fillId="5" borderId="2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164" fontId="8" fillId="5" borderId="24" xfId="0" applyNumberFormat="1" applyFont="1" applyFill="1" applyBorder="1" applyAlignment="1" applyProtection="1">
      <alignment horizontal="center" vertical="center"/>
      <protection locked="0"/>
    </xf>
    <xf numFmtId="164" fontId="8" fillId="5" borderId="25" xfId="0" applyNumberFormat="1" applyFont="1" applyFill="1" applyBorder="1" applyAlignment="1" applyProtection="1">
      <alignment horizontal="center" vertical="center"/>
      <protection locked="0"/>
    </xf>
    <xf numFmtId="164" fontId="19" fillId="5" borderId="16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2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2476500</xdr:colOff>
      <xdr:row>1</xdr:row>
      <xdr:rowOff>171450</xdr:rowOff>
    </xdr:from>
    <xdr:to>
      <xdr:col>1</xdr:col>
      <xdr:colOff>3723240</xdr:colOff>
      <xdr:row>3</xdr:row>
      <xdr:rowOff>201775</xdr:rowOff>
    </xdr:to>
    <xdr:pic>
      <xdr:nvPicPr>
        <xdr:cNvPr id="3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5150" y="742950"/>
          <a:ext cx="1246740" cy="906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343525</xdr:colOff>
      <xdr:row>0</xdr:row>
      <xdr:rowOff>546517</xdr:rowOff>
    </xdr:from>
    <xdr:to>
      <xdr:col>1</xdr:col>
      <xdr:colOff>810431</xdr:colOff>
      <xdr:row>3</xdr:row>
      <xdr:rowOff>312295</xdr:rowOff>
    </xdr:to>
    <xdr:pic>
      <xdr:nvPicPr>
        <xdr:cNvPr id="4" name="3 Imagen" descr="\\Serv-rfge-1\E.VECINO\Mis imágenes\LOGOS\PRINCIPAL_RGB_BAJA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3525" y="546517"/>
          <a:ext cx="1169570" cy="11867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Book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</sheetNames>
    <sheetDataSet>
      <sheetData sheetId="0" refreshError="1"/>
      <sheetData sheetId="1">
        <row r="7">
          <cell r="B7" t="str">
            <v>GARCÍA FERNÁNDEZ, Sergio</v>
          </cell>
          <cell r="C7">
            <v>274</v>
          </cell>
          <cell r="D7">
            <v>30</v>
          </cell>
          <cell r="E7">
            <v>5</v>
          </cell>
          <cell r="F7">
            <v>134</v>
          </cell>
          <cell r="G7">
            <v>38</v>
          </cell>
          <cell r="H7">
            <v>8</v>
          </cell>
          <cell r="I7">
            <v>218</v>
          </cell>
          <cell r="J7">
            <v>19</v>
          </cell>
          <cell r="K7">
            <v>5</v>
          </cell>
          <cell r="M7">
            <v>15</v>
          </cell>
          <cell r="N7">
            <v>8</v>
          </cell>
          <cell r="O7" t="str">
            <v>--</v>
          </cell>
          <cell r="P7" t="str">
            <v>--</v>
          </cell>
          <cell r="Q7" t="str">
            <v>--</v>
          </cell>
          <cell r="U7">
            <v>128</v>
          </cell>
        </row>
        <row r="8">
          <cell r="B8" t="str">
            <v>MATA SEGURA, Álvaro</v>
          </cell>
          <cell r="C8">
            <v>286</v>
          </cell>
          <cell r="D8">
            <v>18</v>
          </cell>
          <cell r="F8">
            <v>145</v>
          </cell>
          <cell r="G8">
            <v>13</v>
          </cell>
          <cell r="I8">
            <v>224</v>
          </cell>
          <cell r="J8">
            <v>13</v>
          </cell>
          <cell r="M8">
            <v>3</v>
          </cell>
          <cell r="O8">
            <v>292</v>
          </cell>
          <cell r="P8">
            <v>26</v>
          </cell>
          <cell r="Q8">
            <v>8</v>
          </cell>
          <cell r="U8">
            <v>81</v>
          </cell>
        </row>
        <row r="9">
          <cell r="B9" t="str">
            <v>LARRAZÁBAL COROMINAS, Alejandro</v>
          </cell>
          <cell r="C9">
            <v>287</v>
          </cell>
          <cell r="D9">
            <v>17</v>
          </cell>
          <cell r="F9">
            <v>152</v>
          </cell>
          <cell r="G9">
            <v>6</v>
          </cell>
          <cell r="I9">
            <v>220</v>
          </cell>
          <cell r="J9">
            <v>17</v>
          </cell>
          <cell r="M9">
            <v>3</v>
          </cell>
          <cell r="O9">
            <v>295</v>
          </cell>
          <cell r="P9">
            <v>23</v>
          </cell>
          <cell r="Q9">
            <v>3</v>
          </cell>
          <cell r="U9">
            <v>69</v>
          </cell>
        </row>
        <row r="10">
          <cell r="B10" t="str">
            <v>VERA ARROYO, Rafael Jesús</v>
          </cell>
          <cell r="C10">
            <v>286</v>
          </cell>
          <cell r="D10">
            <v>18</v>
          </cell>
          <cell r="F10">
            <v>152</v>
          </cell>
          <cell r="G10">
            <v>6</v>
          </cell>
          <cell r="I10">
            <v>227</v>
          </cell>
          <cell r="J10">
            <v>10</v>
          </cell>
          <cell r="O10">
            <v>304</v>
          </cell>
          <cell r="P10">
            <v>14</v>
          </cell>
          <cell r="U10">
            <v>48</v>
          </cell>
        </row>
        <row r="11">
          <cell r="B11" t="str">
            <v>SOPRANIS Y DE OLANO, Francisco Borja</v>
          </cell>
          <cell r="C11">
            <v>278</v>
          </cell>
          <cell r="D11">
            <v>26</v>
          </cell>
          <cell r="F11">
            <v>154</v>
          </cell>
          <cell r="G11">
            <v>4</v>
          </cell>
          <cell r="M11">
            <v>1</v>
          </cell>
          <cell r="O11">
            <v>306</v>
          </cell>
          <cell r="P11">
            <v>12</v>
          </cell>
          <cell r="U11">
            <v>43</v>
          </cell>
        </row>
        <row r="12">
          <cell r="B12" t="str">
            <v>PERA RUIZ, Gerard</v>
          </cell>
          <cell r="F12">
            <v>147</v>
          </cell>
          <cell r="G12">
            <v>11</v>
          </cell>
          <cell r="I12">
            <v>229</v>
          </cell>
          <cell r="J12">
            <v>8</v>
          </cell>
          <cell r="M12">
            <v>6</v>
          </cell>
          <cell r="O12">
            <v>303</v>
          </cell>
          <cell r="P12">
            <v>15</v>
          </cell>
          <cell r="U12">
            <v>40</v>
          </cell>
        </row>
        <row r="13">
          <cell r="B13" t="str">
            <v>BALLESTEROS CABARGA, Raúl</v>
          </cell>
          <cell r="C13">
            <v>291</v>
          </cell>
          <cell r="D13">
            <v>13</v>
          </cell>
          <cell r="F13">
            <v>148</v>
          </cell>
          <cell r="G13">
            <v>12</v>
          </cell>
          <cell r="I13">
            <v>230</v>
          </cell>
          <cell r="J13">
            <v>7</v>
          </cell>
          <cell r="O13">
            <v>311</v>
          </cell>
          <cell r="P13">
            <v>7</v>
          </cell>
          <cell r="U13">
            <v>39</v>
          </cell>
        </row>
        <row r="14">
          <cell r="B14" t="str">
            <v>QUIRÓS RODRÍGUEZ, Raúl</v>
          </cell>
          <cell r="F14">
            <v>157</v>
          </cell>
          <cell r="G14">
            <v>1</v>
          </cell>
          <cell r="I14">
            <v>217</v>
          </cell>
          <cell r="J14">
            <v>20</v>
          </cell>
          <cell r="O14">
            <v>300</v>
          </cell>
          <cell r="P14">
            <v>18</v>
          </cell>
          <cell r="U14">
            <v>39</v>
          </cell>
        </row>
        <row r="15">
          <cell r="B15" t="str">
            <v>CESTINO CASTILLA, Jacobo</v>
          </cell>
          <cell r="I15">
            <v>218</v>
          </cell>
          <cell r="J15">
            <v>19</v>
          </cell>
          <cell r="O15">
            <v>299</v>
          </cell>
          <cell r="P15">
            <v>19</v>
          </cell>
          <cell r="U15">
            <v>38</v>
          </cell>
        </row>
        <row r="16">
          <cell r="B16" t="str">
            <v>ESQUIVEL CASUSO, Ildefonso</v>
          </cell>
          <cell r="C16">
            <v>293</v>
          </cell>
          <cell r="D16">
            <v>11</v>
          </cell>
          <cell r="F16">
            <v>151</v>
          </cell>
          <cell r="G16">
            <v>7</v>
          </cell>
          <cell r="I16">
            <v>224</v>
          </cell>
          <cell r="J16">
            <v>13</v>
          </cell>
          <cell r="O16">
            <v>312</v>
          </cell>
          <cell r="P16">
            <v>6</v>
          </cell>
          <cell r="U16">
            <v>37</v>
          </cell>
        </row>
        <row r="17">
          <cell r="B17" t="str">
            <v>PONS GARCÍA-CONTELL, Antonio</v>
          </cell>
          <cell r="C17">
            <v>285</v>
          </cell>
          <cell r="D17">
            <v>19</v>
          </cell>
          <cell r="F17">
            <v>153</v>
          </cell>
          <cell r="G17">
            <v>5</v>
          </cell>
          <cell r="I17">
            <v>232</v>
          </cell>
          <cell r="J17">
            <v>5</v>
          </cell>
          <cell r="M17">
            <v>1</v>
          </cell>
          <cell r="O17">
            <v>315</v>
          </cell>
          <cell r="P17">
            <v>3</v>
          </cell>
          <cell r="U17">
            <v>33</v>
          </cell>
        </row>
        <row r="18">
          <cell r="B18" t="str">
            <v>FERNÁNDEZ GRANDE, Victor</v>
          </cell>
          <cell r="C18">
            <v>295</v>
          </cell>
          <cell r="D18">
            <v>9</v>
          </cell>
          <cell r="F18">
            <v>151</v>
          </cell>
          <cell r="G18">
            <v>7</v>
          </cell>
          <cell r="I18">
            <v>223</v>
          </cell>
          <cell r="J18">
            <v>14</v>
          </cell>
          <cell r="M18">
            <v>1</v>
          </cell>
          <cell r="O18" t="str">
            <v>--</v>
          </cell>
          <cell r="P18" t="str">
            <v>--</v>
          </cell>
          <cell r="U18">
            <v>31</v>
          </cell>
        </row>
        <row r="19">
          <cell r="B19" t="str">
            <v>PREYSLER DE LA RIVA, Miguel</v>
          </cell>
          <cell r="F19">
            <v>150</v>
          </cell>
          <cell r="G19">
            <v>13</v>
          </cell>
          <cell r="I19">
            <v>234</v>
          </cell>
          <cell r="J19">
            <v>3</v>
          </cell>
          <cell r="O19">
            <v>303</v>
          </cell>
          <cell r="P19">
            <v>15</v>
          </cell>
          <cell r="U19">
            <v>31</v>
          </cell>
        </row>
        <row r="20">
          <cell r="B20" t="str">
            <v>HERAS DE LA PUENTE, José Félix de</v>
          </cell>
          <cell r="F20">
            <v>150</v>
          </cell>
          <cell r="G20">
            <v>10</v>
          </cell>
          <cell r="M20">
            <v>6</v>
          </cell>
          <cell r="O20">
            <v>304</v>
          </cell>
          <cell r="P20">
            <v>14</v>
          </cell>
          <cell r="U20">
            <v>30</v>
          </cell>
        </row>
        <row r="21">
          <cell r="B21" t="str">
            <v>SAURA LEÓN, Ángel Luis</v>
          </cell>
          <cell r="C21">
            <v>291</v>
          </cell>
          <cell r="D21">
            <v>13</v>
          </cell>
          <cell r="M21">
            <v>10</v>
          </cell>
          <cell r="O21">
            <v>312</v>
          </cell>
          <cell r="P21">
            <v>6</v>
          </cell>
          <cell r="U21">
            <v>29</v>
          </cell>
        </row>
        <row r="22">
          <cell r="B22" t="str">
            <v>BEDIA TRASPUESTO, Mario</v>
          </cell>
          <cell r="F22">
            <v>152</v>
          </cell>
          <cell r="G22">
            <v>6</v>
          </cell>
          <cell r="I22">
            <v>224</v>
          </cell>
          <cell r="J22">
            <v>13</v>
          </cell>
          <cell r="M22">
            <v>1</v>
          </cell>
          <cell r="O22">
            <v>312</v>
          </cell>
          <cell r="P22">
            <v>6</v>
          </cell>
          <cell r="U22">
            <v>26</v>
          </cell>
        </row>
        <row r="23">
          <cell r="B23" t="str">
            <v>MENJIBAR SÁNCHEZ, Pablo</v>
          </cell>
          <cell r="C23">
            <v>291</v>
          </cell>
          <cell r="D23">
            <v>13</v>
          </cell>
          <cell r="F23">
            <v>151</v>
          </cell>
          <cell r="G23">
            <v>7</v>
          </cell>
          <cell r="O23">
            <v>312</v>
          </cell>
          <cell r="P23">
            <v>6</v>
          </cell>
          <cell r="U23">
            <v>26</v>
          </cell>
        </row>
        <row r="24">
          <cell r="B24" t="str">
            <v>CORRAL ALDECOA, Carlos de</v>
          </cell>
          <cell r="F24">
            <v>149</v>
          </cell>
          <cell r="G24">
            <v>9</v>
          </cell>
          <cell r="I24">
            <v>231</v>
          </cell>
          <cell r="J24">
            <v>6</v>
          </cell>
          <cell r="M24">
            <v>10</v>
          </cell>
          <cell r="O24" t="str">
            <v>--</v>
          </cell>
          <cell r="P24" t="str">
            <v>--</v>
          </cell>
          <cell r="Q24" t="str">
            <v>--</v>
          </cell>
          <cell r="U24">
            <v>25</v>
          </cell>
        </row>
        <row r="25">
          <cell r="B25" t="str">
            <v>SÁNCHEZ JUBINDO, Óscar</v>
          </cell>
          <cell r="C25">
            <v>294</v>
          </cell>
          <cell r="D25">
            <v>10</v>
          </cell>
          <cell r="M25">
            <v>15</v>
          </cell>
          <cell r="O25" t="str">
            <v>--</v>
          </cell>
          <cell r="P25" t="str">
            <v>--</v>
          </cell>
          <cell r="Q25" t="str">
            <v>--</v>
          </cell>
          <cell r="U25">
            <v>25</v>
          </cell>
        </row>
        <row r="26">
          <cell r="B26" t="str">
            <v>FERNÁNDEZ-CASTAÑO HERNANDO, Gonzalo</v>
          </cell>
          <cell r="F26">
            <v>154</v>
          </cell>
          <cell r="G26">
            <v>4</v>
          </cell>
          <cell r="I26">
            <v>226</v>
          </cell>
          <cell r="J26">
            <v>11</v>
          </cell>
          <cell r="O26">
            <v>309</v>
          </cell>
          <cell r="P26">
            <v>9</v>
          </cell>
          <cell r="U26">
            <v>24</v>
          </cell>
        </row>
        <row r="27">
          <cell r="B27" t="str">
            <v>QUIRÓS RODRÍGUEZ, Daniel</v>
          </cell>
          <cell r="C27">
            <v>288</v>
          </cell>
          <cell r="D27">
            <v>16</v>
          </cell>
          <cell r="I27">
            <v>231</v>
          </cell>
          <cell r="J27">
            <v>6</v>
          </cell>
          <cell r="O27" t="str">
            <v>--</v>
          </cell>
          <cell r="P27" t="str">
            <v>--</v>
          </cell>
          <cell r="Q27" t="str">
            <v>--</v>
          </cell>
          <cell r="U27">
            <v>22</v>
          </cell>
        </row>
        <row r="28">
          <cell r="B28" t="str">
            <v>SÁNCHEZ-PALENCIA MORENO, Ignacio</v>
          </cell>
          <cell r="C28">
            <v>291</v>
          </cell>
          <cell r="D28">
            <v>13</v>
          </cell>
          <cell r="O28">
            <v>309</v>
          </cell>
          <cell r="P28">
            <v>9</v>
          </cell>
          <cell r="U28">
            <v>22</v>
          </cell>
        </row>
        <row r="29">
          <cell r="A29">
            <v>23</v>
          </cell>
          <cell r="B29" t="str">
            <v>CABRERA BELLO, Rafael Ángel</v>
          </cell>
          <cell r="C29">
            <v>299</v>
          </cell>
          <cell r="D29">
            <v>5</v>
          </cell>
          <cell r="O29">
            <v>301</v>
          </cell>
          <cell r="P29">
            <v>17</v>
          </cell>
          <cell r="U29">
            <v>22</v>
          </cell>
        </row>
        <row r="30">
          <cell r="A30">
            <v>24</v>
          </cell>
          <cell r="B30" t="str">
            <v>ALBIÑANA BRIL, Roger</v>
          </cell>
          <cell r="F30">
            <v>157</v>
          </cell>
          <cell r="G30">
            <v>1</v>
          </cell>
          <cell r="M30">
            <v>3</v>
          </cell>
          <cell r="O30">
            <v>301</v>
          </cell>
          <cell r="P30">
            <v>17</v>
          </cell>
          <cell r="U30">
            <v>21</v>
          </cell>
        </row>
        <row r="31">
          <cell r="A31">
            <v>25</v>
          </cell>
          <cell r="B31" t="str">
            <v>CARRETERO GONZÁLEZ, José Manuel</v>
          </cell>
          <cell r="C31">
            <v>285</v>
          </cell>
          <cell r="D31">
            <v>19</v>
          </cell>
          <cell r="O31" t="str">
            <v>--</v>
          </cell>
          <cell r="P31" t="str">
            <v>--</v>
          </cell>
          <cell r="U31">
            <v>19</v>
          </cell>
        </row>
        <row r="32">
          <cell r="A32">
            <v>26</v>
          </cell>
          <cell r="B32" t="str">
            <v>ALÚSTIZA MARTÍNEZ, Iñaki</v>
          </cell>
          <cell r="F32">
            <v>156</v>
          </cell>
          <cell r="G32">
            <v>2</v>
          </cell>
          <cell r="I32">
            <v>232</v>
          </cell>
          <cell r="J32">
            <v>5</v>
          </cell>
          <cell r="O32">
            <v>307</v>
          </cell>
          <cell r="P32">
            <v>11</v>
          </cell>
          <cell r="U32">
            <v>18</v>
          </cell>
        </row>
        <row r="33">
          <cell r="A33">
            <v>27</v>
          </cell>
          <cell r="B33" t="str">
            <v>LA-ROCHE QUINTANA, Borja</v>
          </cell>
          <cell r="C33">
            <v>288</v>
          </cell>
          <cell r="D33">
            <v>16</v>
          </cell>
          <cell r="M33">
            <v>1</v>
          </cell>
          <cell r="O33" t="str">
            <v>--</v>
          </cell>
          <cell r="P33" t="str">
            <v>--</v>
          </cell>
          <cell r="U33">
            <v>17</v>
          </cell>
        </row>
        <row r="34">
          <cell r="A34">
            <v>28</v>
          </cell>
          <cell r="B34" t="str">
            <v>GUERRA GONZÁLEZ, Iván Kenneth</v>
          </cell>
          <cell r="C34">
            <v>288</v>
          </cell>
          <cell r="D34">
            <v>16</v>
          </cell>
          <cell r="O34" t="str">
            <v>--</v>
          </cell>
          <cell r="P34" t="str">
            <v>--</v>
          </cell>
          <cell r="U34">
            <v>16</v>
          </cell>
        </row>
        <row r="35">
          <cell r="A35">
            <v>29</v>
          </cell>
          <cell r="B35" t="str">
            <v>QUIRÓS MATEOS, Manuel</v>
          </cell>
          <cell r="C35">
            <v>289</v>
          </cell>
          <cell r="D35">
            <v>15</v>
          </cell>
          <cell r="U35">
            <v>15</v>
          </cell>
        </row>
        <row r="36">
          <cell r="A36">
            <v>30</v>
          </cell>
          <cell r="B36" t="str">
            <v>AGUIRRE AROCENA, Alfonso</v>
          </cell>
          <cell r="O36">
            <v>303</v>
          </cell>
          <cell r="P36">
            <v>15</v>
          </cell>
          <cell r="U36">
            <v>15</v>
          </cell>
        </row>
        <row r="37">
          <cell r="A37">
            <v>31</v>
          </cell>
          <cell r="B37" t="str">
            <v>GUERRERO VIDARTE, Cristobal</v>
          </cell>
          <cell r="C37">
            <v>292</v>
          </cell>
          <cell r="D37">
            <v>12</v>
          </cell>
          <cell r="O37" t="str">
            <v>--</v>
          </cell>
          <cell r="P37" t="str">
            <v>--</v>
          </cell>
          <cell r="Q37" t="str">
            <v>--</v>
          </cell>
          <cell r="U37">
            <v>12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8"/>
  <sheetViews>
    <sheetView tabSelected="1" zoomScale="59" zoomScaleNormal="59" zoomScaleSheetLayoutView="50" workbookViewId="0">
      <selection activeCell="A10" sqref="A10"/>
    </sheetView>
  </sheetViews>
  <sheetFormatPr baseColWidth="10" defaultColWidth="11.44140625" defaultRowHeight="15"/>
  <cols>
    <col min="1" max="1" width="8.109375" customWidth="1"/>
    <col min="2" max="2" width="47.6640625" customWidth="1"/>
    <col min="3" max="11" width="12.77734375" customWidth="1"/>
    <col min="12" max="12" width="15" customWidth="1"/>
    <col min="13" max="13" width="5.88671875" customWidth="1"/>
    <col min="14" max="15" width="5.77734375" customWidth="1"/>
    <col min="16" max="16" width="8.88671875" customWidth="1"/>
  </cols>
  <sheetData>
    <row r="1" spans="1:16" ht="44.25" customHeight="1">
      <c r="A1" s="68" t="s">
        <v>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6" ht="44.25" customHeight="1">
      <c r="A2" s="1"/>
      <c r="B2" s="6"/>
      <c r="C2" s="12" t="s">
        <v>11</v>
      </c>
      <c r="D2" s="4"/>
      <c r="E2" s="4"/>
      <c r="F2" s="4"/>
      <c r="G2" s="4"/>
      <c r="H2" s="4"/>
      <c r="I2" s="4"/>
      <c r="J2" s="4"/>
      <c r="K2" s="4"/>
      <c r="L2" s="4"/>
    </row>
    <row r="3" spans="1:16" ht="23.25" customHeight="1">
      <c r="A3" s="1"/>
      <c r="B3" s="6"/>
      <c r="C3" s="11"/>
      <c r="D3" s="4"/>
      <c r="E3" s="4"/>
      <c r="F3" s="4"/>
      <c r="G3" s="4"/>
      <c r="H3" s="4"/>
      <c r="I3" s="4"/>
      <c r="J3" s="4"/>
      <c r="K3" s="4"/>
      <c r="L3" s="4"/>
    </row>
    <row r="4" spans="1:16" s="9" customFormat="1" ht="27" customHeight="1" thickBot="1">
      <c r="A4" s="7"/>
      <c r="B4" s="7"/>
      <c r="C4" s="10"/>
      <c r="D4" s="8"/>
      <c r="E4" s="8"/>
      <c r="F4" s="8"/>
      <c r="G4" s="8"/>
      <c r="H4" s="8"/>
      <c r="I4" s="8"/>
      <c r="J4" s="8"/>
      <c r="K4" s="8"/>
      <c r="L4" s="8"/>
    </row>
    <row r="5" spans="1:16" ht="18" customHeight="1">
      <c r="A5" s="3"/>
      <c r="B5" s="13"/>
      <c r="C5" s="71" t="s">
        <v>4</v>
      </c>
      <c r="D5" s="72"/>
      <c r="E5" s="73"/>
      <c r="F5" s="62" t="s">
        <v>10</v>
      </c>
      <c r="G5" s="63"/>
      <c r="H5" s="64"/>
      <c r="I5" s="62" t="s">
        <v>5</v>
      </c>
      <c r="J5" s="63"/>
      <c r="K5" s="64"/>
      <c r="L5" s="69" t="s">
        <v>6</v>
      </c>
    </row>
    <row r="6" spans="1:16" ht="22.5" customHeight="1" thickBot="1">
      <c r="A6" s="3"/>
      <c r="B6" s="13"/>
      <c r="C6" s="65" t="s">
        <v>12</v>
      </c>
      <c r="D6" s="74"/>
      <c r="E6" s="75"/>
      <c r="F6" s="65" t="s">
        <v>13</v>
      </c>
      <c r="G6" s="66"/>
      <c r="H6" s="67"/>
      <c r="I6" s="65" t="s">
        <v>14</v>
      </c>
      <c r="J6" s="66"/>
      <c r="K6" s="67"/>
      <c r="L6" s="70"/>
    </row>
    <row r="7" spans="1:16" ht="14.1" customHeight="1">
      <c r="A7" s="58" t="s">
        <v>0</v>
      </c>
      <c r="B7" s="60" t="s">
        <v>8</v>
      </c>
      <c r="C7" s="54" t="s">
        <v>1</v>
      </c>
      <c r="D7" s="14" t="s">
        <v>3</v>
      </c>
      <c r="E7" s="52" t="s">
        <v>2</v>
      </c>
      <c r="F7" s="54" t="s">
        <v>1</v>
      </c>
      <c r="G7" s="14" t="s">
        <v>3</v>
      </c>
      <c r="H7" s="52" t="s">
        <v>2</v>
      </c>
      <c r="I7" s="54" t="s">
        <v>1</v>
      </c>
      <c r="J7" s="14" t="s">
        <v>3</v>
      </c>
      <c r="K7" s="52" t="s">
        <v>2</v>
      </c>
      <c r="L7" s="56" t="s">
        <v>9</v>
      </c>
      <c r="M7" s="16"/>
      <c r="N7" s="16"/>
      <c r="O7" s="16"/>
      <c r="P7" s="16"/>
    </row>
    <row r="8" spans="1:16" ht="14.1" customHeight="1" thickBot="1">
      <c r="A8" s="59"/>
      <c r="B8" s="61"/>
      <c r="C8" s="55"/>
      <c r="D8" s="48">
        <v>150</v>
      </c>
      <c r="E8" s="53"/>
      <c r="F8" s="55"/>
      <c r="G8" s="48">
        <v>144</v>
      </c>
      <c r="H8" s="53"/>
      <c r="I8" s="55"/>
      <c r="J8" s="15"/>
      <c r="K8" s="53"/>
      <c r="L8" s="57"/>
      <c r="M8" s="16"/>
      <c r="N8" s="16"/>
      <c r="O8" s="16"/>
      <c r="P8" s="16"/>
    </row>
    <row r="9" spans="1:16" ht="21.95" customHeight="1">
      <c r="A9" s="17">
        <v>1</v>
      </c>
      <c r="B9" s="18" t="s">
        <v>15</v>
      </c>
      <c r="C9" s="19">
        <v>153</v>
      </c>
      <c r="D9" s="19">
        <f t="shared" ref="D9:D29" si="0">IF(C9=0,"0",($D$8)-(C9)+26)</f>
        <v>23</v>
      </c>
      <c r="E9" s="20">
        <v>10</v>
      </c>
      <c r="F9" s="25">
        <v>148</v>
      </c>
      <c r="G9" s="19">
        <f t="shared" ref="G9:G29" si="1">IF(F9=0,"0",($G$8)-(F9)+26)</f>
        <v>22</v>
      </c>
      <c r="H9" s="26"/>
      <c r="I9" s="25"/>
      <c r="J9" s="19" t="str">
        <f t="shared" ref="J9:J29" si="2">IF(I9=0,"0",($J$8)-(I9)+39)</f>
        <v>0</v>
      </c>
      <c r="K9" s="26"/>
      <c r="L9" s="23">
        <f t="shared" ref="L9:L29" si="3">SUM(M9:O9)-MIN(M9:O9)</f>
        <v>55</v>
      </c>
      <c r="M9" s="16">
        <f t="shared" ref="M9:M29" si="4">SUM(D9:E9)</f>
        <v>33</v>
      </c>
      <c r="N9" s="16">
        <f t="shared" ref="N9:N29" si="5">SUM(G9,H9)</f>
        <v>22</v>
      </c>
      <c r="O9" s="16">
        <f t="shared" ref="O9:O29" si="6">SUM(J9:K9)</f>
        <v>0</v>
      </c>
      <c r="P9" s="16"/>
    </row>
    <row r="10" spans="1:16" ht="21.95" customHeight="1">
      <c r="A10" s="17">
        <v>2</v>
      </c>
      <c r="B10" s="18" t="s">
        <v>17</v>
      </c>
      <c r="C10" s="19">
        <v>161</v>
      </c>
      <c r="D10" s="19">
        <f t="shared" si="0"/>
        <v>15</v>
      </c>
      <c r="E10" s="20">
        <v>6</v>
      </c>
      <c r="F10" s="21">
        <v>146</v>
      </c>
      <c r="G10" s="19">
        <f t="shared" si="1"/>
        <v>24</v>
      </c>
      <c r="H10" s="22">
        <v>4</v>
      </c>
      <c r="I10" s="21"/>
      <c r="J10" s="19" t="str">
        <f t="shared" si="2"/>
        <v>0</v>
      </c>
      <c r="K10" s="22"/>
      <c r="L10" s="23">
        <f t="shared" si="3"/>
        <v>49</v>
      </c>
      <c r="M10" s="16">
        <f t="shared" si="4"/>
        <v>21</v>
      </c>
      <c r="N10" s="16">
        <f t="shared" si="5"/>
        <v>28</v>
      </c>
      <c r="O10" s="16">
        <f t="shared" si="6"/>
        <v>0</v>
      </c>
      <c r="P10" s="16"/>
    </row>
    <row r="11" spans="1:16" ht="21.95" customHeight="1">
      <c r="A11" s="17">
        <v>3</v>
      </c>
      <c r="B11" s="18" t="s">
        <v>16</v>
      </c>
      <c r="C11" s="19">
        <v>159</v>
      </c>
      <c r="D11" s="19">
        <f t="shared" si="0"/>
        <v>17</v>
      </c>
      <c r="E11" s="20">
        <v>8</v>
      </c>
      <c r="F11" s="21">
        <v>149</v>
      </c>
      <c r="G11" s="19">
        <f t="shared" si="1"/>
        <v>21</v>
      </c>
      <c r="H11" s="26"/>
      <c r="I11" s="21"/>
      <c r="J11" s="19" t="str">
        <f t="shared" si="2"/>
        <v>0</v>
      </c>
      <c r="K11" s="26"/>
      <c r="L11" s="23">
        <f t="shared" si="3"/>
        <v>46</v>
      </c>
      <c r="M11" s="16">
        <f t="shared" si="4"/>
        <v>25</v>
      </c>
      <c r="N11" s="16">
        <f t="shared" si="5"/>
        <v>21</v>
      </c>
      <c r="O11" s="16">
        <f t="shared" si="6"/>
        <v>0</v>
      </c>
      <c r="P11" s="16"/>
    </row>
    <row r="12" spans="1:16" ht="21.95" customHeight="1">
      <c r="A12" s="17">
        <v>4</v>
      </c>
      <c r="B12" s="18" t="s">
        <v>20</v>
      </c>
      <c r="C12" s="33">
        <v>171</v>
      </c>
      <c r="D12" s="19">
        <f t="shared" si="0"/>
        <v>5</v>
      </c>
      <c r="E12" s="20"/>
      <c r="F12" s="21">
        <v>146</v>
      </c>
      <c r="G12" s="19">
        <f t="shared" si="1"/>
        <v>24</v>
      </c>
      <c r="H12" s="22">
        <v>4</v>
      </c>
      <c r="I12" s="21"/>
      <c r="J12" s="19" t="str">
        <f t="shared" si="2"/>
        <v>0</v>
      </c>
      <c r="K12" s="22"/>
      <c r="L12" s="23">
        <f t="shared" si="3"/>
        <v>33</v>
      </c>
      <c r="M12" s="16">
        <f t="shared" si="4"/>
        <v>5</v>
      </c>
      <c r="N12" s="16">
        <f t="shared" si="5"/>
        <v>28</v>
      </c>
      <c r="O12" s="16">
        <f t="shared" si="6"/>
        <v>0</v>
      </c>
      <c r="P12" s="16"/>
    </row>
    <row r="13" spans="1:16" ht="21.95" customHeight="1">
      <c r="A13" s="17">
        <v>5</v>
      </c>
      <c r="B13" s="18" t="s">
        <v>19</v>
      </c>
      <c r="C13" s="19">
        <v>164</v>
      </c>
      <c r="D13" s="19">
        <f t="shared" si="0"/>
        <v>12</v>
      </c>
      <c r="E13" s="20">
        <v>2</v>
      </c>
      <c r="F13" s="21">
        <v>155</v>
      </c>
      <c r="G13" s="19">
        <f t="shared" si="1"/>
        <v>15</v>
      </c>
      <c r="H13" s="22"/>
      <c r="I13" s="21"/>
      <c r="J13" s="19" t="str">
        <f t="shared" si="2"/>
        <v>0</v>
      </c>
      <c r="K13" s="22"/>
      <c r="L13" s="23">
        <f t="shared" si="3"/>
        <v>29</v>
      </c>
      <c r="M13" s="16">
        <f t="shared" si="4"/>
        <v>14</v>
      </c>
      <c r="N13" s="16">
        <f t="shared" si="5"/>
        <v>15</v>
      </c>
      <c r="O13" s="16">
        <f t="shared" si="6"/>
        <v>0</v>
      </c>
      <c r="P13" s="16"/>
    </row>
    <row r="14" spans="1:16" ht="21.95" customHeight="1">
      <c r="A14" s="17">
        <v>6</v>
      </c>
      <c r="B14" s="18" t="s">
        <v>24</v>
      </c>
      <c r="C14" s="19"/>
      <c r="D14" s="19" t="str">
        <f t="shared" si="0"/>
        <v>0</v>
      </c>
      <c r="E14" s="20"/>
      <c r="F14" s="21">
        <v>153</v>
      </c>
      <c r="G14" s="19">
        <f t="shared" si="1"/>
        <v>17</v>
      </c>
      <c r="H14" s="22"/>
      <c r="I14" s="21"/>
      <c r="J14" s="19" t="str">
        <f t="shared" si="2"/>
        <v>0</v>
      </c>
      <c r="K14" s="22"/>
      <c r="L14" s="23">
        <f t="shared" si="3"/>
        <v>17</v>
      </c>
      <c r="M14" s="16">
        <f t="shared" si="4"/>
        <v>0</v>
      </c>
      <c r="N14" s="16">
        <f t="shared" si="5"/>
        <v>17</v>
      </c>
      <c r="O14" s="16">
        <f t="shared" si="6"/>
        <v>0</v>
      </c>
      <c r="P14" s="16"/>
    </row>
    <row r="15" spans="1:16" ht="21.95" customHeight="1">
      <c r="A15" s="17">
        <v>7</v>
      </c>
      <c r="B15" s="18" t="s">
        <v>18</v>
      </c>
      <c r="C15" s="33">
        <v>163</v>
      </c>
      <c r="D15" s="19">
        <f t="shared" si="0"/>
        <v>13</v>
      </c>
      <c r="E15" s="20">
        <v>3</v>
      </c>
      <c r="F15" s="21"/>
      <c r="G15" s="19" t="str">
        <f t="shared" si="1"/>
        <v>0</v>
      </c>
      <c r="H15" s="22"/>
      <c r="I15" s="21"/>
      <c r="J15" s="19" t="str">
        <f t="shared" si="2"/>
        <v>0</v>
      </c>
      <c r="K15" s="22"/>
      <c r="L15" s="23">
        <f t="shared" si="3"/>
        <v>16</v>
      </c>
      <c r="M15" s="16">
        <f t="shared" si="4"/>
        <v>16</v>
      </c>
      <c r="N15" s="16">
        <f t="shared" si="5"/>
        <v>0</v>
      </c>
      <c r="O15" s="16">
        <f t="shared" si="6"/>
        <v>0</v>
      </c>
      <c r="P15" s="16"/>
    </row>
    <row r="16" spans="1:16" ht="21.95" customHeight="1">
      <c r="A16" s="17">
        <v>8</v>
      </c>
      <c r="B16" s="18" t="s">
        <v>25</v>
      </c>
      <c r="C16" s="19"/>
      <c r="D16" s="19" t="str">
        <f t="shared" si="0"/>
        <v>0</v>
      </c>
      <c r="E16" s="20"/>
      <c r="F16" s="21">
        <v>158</v>
      </c>
      <c r="G16" s="19">
        <f t="shared" si="1"/>
        <v>12</v>
      </c>
      <c r="H16" s="22"/>
      <c r="I16" s="21"/>
      <c r="J16" s="19" t="str">
        <f t="shared" si="2"/>
        <v>0</v>
      </c>
      <c r="K16" s="22"/>
      <c r="L16" s="23">
        <f t="shared" si="3"/>
        <v>12</v>
      </c>
      <c r="M16" s="16">
        <f t="shared" si="4"/>
        <v>0</v>
      </c>
      <c r="N16" s="16">
        <f t="shared" si="5"/>
        <v>12</v>
      </c>
      <c r="O16" s="16">
        <f t="shared" si="6"/>
        <v>0</v>
      </c>
      <c r="P16" s="16"/>
    </row>
    <row r="17" spans="1:16" ht="21.95" customHeight="1">
      <c r="A17" s="17">
        <v>9</v>
      </c>
      <c r="B17" s="27" t="s">
        <v>26</v>
      </c>
      <c r="C17" s="47"/>
      <c r="D17" s="19" t="str">
        <f t="shared" si="0"/>
        <v>0</v>
      </c>
      <c r="E17" s="39"/>
      <c r="F17" s="50">
        <v>159</v>
      </c>
      <c r="G17" s="19">
        <f t="shared" si="1"/>
        <v>11</v>
      </c>
      <c r="H17" s="51"/>
      <c r="I17" s="50"/>
      <c r="J17" s="19" t="str">
        <f t="shared" si="2"/>
        <v>0</v>
      </c>
      <c r="K17" s="51"/>
      <c r="L17" s="23">
        <f t="shared" si="3"/>
        <v>11</v>
      </c>
      <c r="M17" s="16">
        <f t="shared" si="4"/>
        <v>0</v>
      </c>
      <c r="N17" s="16">
        <f t="shared" si="5"/>
        <v>11</v>
      </c>
      <c r="O17" s="16">
        <f t="shared" si="6"/>
        <v>0</v>
      </c>
      <c r="P17" s="16"/>
    </row>
    <row r="18" spans="1:16" ht="21.95" customHeight="1">
      <c r="A18" s="17"/>
      <c r="B18" s="18" t="s">
        <v>27</v>
      </c>
      <c r="C18" s="32"/>
      <c r="D18" s="19" t="str">
        <f t="shared" si="0"/>
        <v>0</v>
      </c>
      <c r="E18" s="28"/>
      <c r="F18" s="29">
        <v>159</v>
      </c>
      <c r="G18" s="19">
        <f t="shared" si="1"/>
        <v>11</v>
      </c>
      <c r="H18" s="30"/>
      <c r="I18" s="29"/>
      <c r="J18" s="19" t="str">
        <f t="shared" si="2"/>
        <v>0</v>
      </c>
      <c r="K18" s="30"/>
      <c r="L18" s="23">
        <f t="shared" si="3"/>
        <v>11</v>
      </c>
      <c r="M18" s="16">
        <f t="shared" si="4"/>
        <v>0</v>
      </c>
      <c r="N18" s="16">
        <f t="shared" si="5"/>
        <v>11</v>
      </c>
      <c r="O18" s="16">
        <f t="shared" si="6"/>
        <v>0</v>
      </c>
      <c r="P18" s="16"/>
    </row>
    <row r="19" spans="1:16" ht="21.95" customHeight="1">
      <c r="A19" s="17">
        <v>11</v>
      </c>
      <c r="B19" s="18" t="s">
        <v>28</v>
      </c>
      <c r="C19" s="33"/>
      <c r="D19" s="19" t="str">
        <f t="shared" si="0"/>
        <v>0</v>
      </c>
      <c r="E19" s="20"/>
      <c r="F19" s="21">
        <v>161</v>
      </c>
      <c r="G19" s="19">
        <f t="shared" si="1"/>
        <v>9</v>
      </c>
      <c r="H19" s="22"/>
      <c r="I19" s="21"/>
      <c r="J19" s="19" t="str">
        <f t="shared" si="2"/>
        <v>0</v>
      </c>
      <c r="K19" s="22"/>
      <c r="L19" s="23">
        <f t="shared" si="3"/>
        <v>9</v>
      </c>
      <c r="M19" s="16">
        <f t="shared" si="4"/>
        <v>0</v>
      </c>
      <c r="N19" s="16">
        <f t="shared" si="5"/>
        <v>9</v>
      </c>
      <c r="O19" s="16">
        <f t="shared" si="6"/>
        <v>0</v>
      </c>
      <c r="P19" s="16"/>
    </row>
    <row r="20" spans="1:16" ht="21.95" customHeight="1">
      <c r="A20" s="17">
        <v>12</v>
      </c>
      <c r="B20" s="18" t="s">
        <v>22</v>
      </c>
      <c r="C20" s="32">
        <v>172</v>
      </c>
      <c r="D20" s="19">
        <f t="shared" si="0"/>
        <v>4</v>
      </c>
      <c r="E20" s="20"/>
      <c r="F20" s="21">
        <v>166</v>
      </c>
      <c r="G20" s="19">
        <f t="shared" si="1"/>
        <v>4</v>
      </c>
      <c r="H20" s="22"/>
      <c r="I20" s="21"/>
      <c r="J20" s="19" t="str">
        <f t="shared" si="2"/>
        <v>0</v>
      </c>
      <c r="K20" s="22"/>
      <c r="L20" s="23">
        <f t="shared" si="3"/>
        <v>8</v>
      </c>
      <c r="M20" s="16">
        <f t="shared" si="4"/>
        <v>4</v>
      </c>
      <c r="N20" s="16">
        <f t="shared" si="5"/>
        <v>4</v>
      </c>
      <c r="O20" s="16">
        <f t="shared" si="6"/>
        <v>0</v>
      </c>
      <c r="P20" s="16"/>
    </row>
    <row r="21" spans="1:16" ht="21.95" customHeight="1">
      <c r="A21" s="17"/>
      <c r="B21" s="18" t="s">
        <v>29</v>
      </c>
      <c r="C21" s="19"/>
      <c r="D21" s="19" t="str">
        <f t="shared" si="0"/>
        <v>0</v>
      </c>
      <c r="E21" s="20"/>
      <c r="F21" s="21">
        <v>162</v>
      </c>
      <c r="G21" s="19">
        <f t="shared" si="1"/>
        <v>8</v>
      </c>
      <c r="H21" s="22"/>
      <c r="I21" s="21"/>
      <c r="J21" s="19" t="str">
        <f t="shared" si="2"/>
        <v>0</v>
      </c>
      <c r="K21" s="22"/>
      <c r="L21" s="23">
        <f t="shared" si="3"/>
        <v>8</v>
      </c>
      <c r="M21" s="16">
        <f t="shared" si="4"/>
        <v>0</v>
      </c>
      <c r="N21" s="16">
        <f t="shared" si="5"/>
        <v>8</v>
      </c>
      <c r="O21" s="16">
        <f t="shared" si="6"/>
        <v>0</v>
      </c>
      <c r="P21" s="16"/>
    </row>
    <row r="22" spans="1:16" s="2" customFormat="1" ht="21.95" customHeight="1">
      <c r="A22" s="17">
        <v>14</v>
      </c>
      <c r="B22" s="34" t="s">
        <v>23</v>
      </c>
      <c r="C22" s="49">
        <v>170</v>
      </c>
      <c r="D22" s="19">
        <f t="shared" si="0"/>
        <v>6</v>
      </c>
      <c r="E22" s="28"/>
      <c r="F22" s="29"/>
      <c r="G22" s="19" t="str">
        <f t="shared" si="1"/>
        <v>0</v>
      </c>
      <c r="H22" s="30"/>
      <c r="I22" s="29"/>
      <c r="J22" s="19" t="str">
        <f t="shared" si="2"/>
        <v>0</v>
      </c>
      <c r="K22" s="30"/>
      <c r="L22" s="23">
        <f t="shared" si="3"/>
        <v>6</v>
      </c>
      <c r="M22" s="16">
        <f t="shared" si="4"/>
        <v>6</v>
      </c>
      <c r="N22" s="16">
        <f t="shared" si="5"/>
        <v>0</v>
      </c>
      <c r="O22" s="16">
        <f t="shared" si="6"/>
        <v>0</v>
      </c>
      <c r="P22" s="35"/>
    </row>
    <row r="23" spans="1:16" ht="21.95" customHeight="1">
      <c r="A23" s="17">
        <v>15</v>
      </c>
      <c r="B23" s="18" t="s">
        <v>30</v>
      </c>
      <c r="C23" s="19"/>
      <c r="D23" s="19" t="str">
        <f t="shared" si="0"/>
        <v>0</v>
      </c>
      <c r="E23" s="20"/>
      <c r="F23" s="21">
        <v>165</v>
      </c>
      <c r="G23" s="19">
        <f t="shared" si="1"/>
        <v>5</v>
      </c>
      <c r="H23" s="26"/>
      <c r="I23" s="21"/>
      <c r="J23" s="19" t="str">
        <f t="shared" si="2"/>
        <v>0</v>
      </c>
      <c r="K23" s="26"/>
      <c r="L23" s="23">
        <f t="shared" si="3"/>
        <v>5</v>
      </c>
      <c r="M23" s="16">
        <f t="shared" si="4"/>
        <v>0</v>
      </c>
      <c r="N23" s="16">
        <f t="shared" si="5"/>
        <v>5</v>
      </c>
      <c r="O23" s="16">
        <f t="shared" si="6"/>
        <v>0</v>
      </c>
      <c r="P23" s="16"/>
    </row>
    <row r="24" spans="1:16" ht="21.95" customHeight="1">
      <c r="A24" s="17">
        <v>16</v>
      </c>
      <c r="B24" s="18" t="s">
        <v>21</v>
      </c>
      <c r="C24" s="19">
        <v>172</v>
      </c>
      <c r="D24" s="19">
        <f t="shared" si="0"/>
        <v>4</v>
      </c>
      <c r="E24" s="24"/>
      <c r="F24" s="25"/>
      <c r="G24" s="19" t="str">
        <f t="shared" si="1"/>
        <v>0</v>
      </c>
      <c r="H24" s="26"/>
      <c r="I24" s="25"/>
      <c r="J24" s="19" t="str">
        <f t="shared" si="2"/>
        <v>0</v>
      </c>
      <c r="K24" s="26"/>
      <c r="L24" s="23">
        <f t="shared" si="3"/>
        <v>4</v>
      </c>
      <c r="M24" s="16">
        <f t="shared" si="4"/>
        <v>4</v>
      </c>
      <c r="N24" s="16">
        <f t="shared" si="5"/>
        <v>0</v>
      </c>
      <c r="O24" s="16">
        <f t="shared" si="6"/>
        <v>0</v>
      </c>
      <c r="P24" s="16"/>
    </row>
    <row r="25" spans="1:16" ht="21.95" customHeight="1">
      <c r="A25" s="17"/>
      <c r="B25" s="18" t="s">
        <v>31</v>
      </c>
      <c r="C25" s="32"/>
      <c r="D25" s="19" t="str">
        <f t="shared" si="0"/>
        <v>0</v>
      </c>
      <c r="E25" s="28"/>
      <c r="F25" s="29">
        <v>166</v>
      </c>
      <c r="G25" s="19">
        <f t="shared" si="1"/>
        <v>4</v>
      </c>
      <c r="H25" s="30"/>
      <c r="I25" s="29"/>
      <c r="J25" s="19" t="str">
        <f t="shared" si="2"/>
        <v>0</v>
      </c>
      <c r="K25" s="30"/>
      <c r="L25" s="23">
        <f t="shared" si="3"/>
        <v>4</v>
      </c>
      <c r="M25" s="16">
        <f t="shared" si="4"/>
        <v>0</v>
      </c>
      <c r="N25" s="16">
        <f t="shared" si="5"/>
        <v>4</v>
      </c>
      <c r="O25" s="16">
        <f t="shared" si="6"/>
        <v>0</v>
      </c>
      <c r="P25" s="16"/>
    </row>
    <row r="26" spans="1:16" ht="21.95" customHeight="1">
      <c r="A26" s="17"/>
      <c r="B26" s="18" t="s">
        <v>32</v>
      </c>
      <c r="C26" s="31"/>
      <c r="D26" s="19" t="str">
        <f t="shared" si="0"/>
        <v>0</v>
      </c>
      <c r="E26" s="39"/>
      <c r="F26" s="29">
        <v>166</v>
      </c>
      <c r="G26" s="19">
        <f t="shared" si="1"/>
        <v>4</v>
      </c>
      <c r="H26" s="30"/>
      <c r="I26" s="29"/>
      <c r="J26" s="19" t="str">
        <f t="shared" si="2"/>
        <v>0</v>
      </c>
      <c r="K26" s="30"/>
      <c r="L26" s="23">
        <f t="shared" si="3"/>
        <v>4</v>
      </c>
      <c r="M26" s="16">
        <f t="shared" si="4"/>
        <v>0</v>
      </c>
      <c r="N26" s="16">
        <f t="shared" si="5"/>
        <v>4</v>
      </c>
      <c r="O26" s="16">
        <f t="shared" si="6"/>
        <v>0</v>
      </c>
      <c r="P26" s="16"/>
    </row>
    <row r="27" spans="1:16" ht="21.95" customHeight="1">
      <c r="A27" s="17">
        <v>19</v>
      </c>
      <c r="B27" s="18" t="s">
        <v>33</v>
      </c>
      <c r="C27" s="32"/>
      <c r="D27" s="19" t="str">
        <f t="shared" si="0"/>
        <v>0</v>
      </c>
      <c r="E27" s="36"/>
      <c r="F27" s="37">
        <v>167</v>
      </c>
      <c r="G27" s="19">
        <f t="shared" si="1"/>
        <v>3</v>
      </c>
      <c r="H27" s="38"/>
      <c r="I27" s="37"/>
      <c r="J27" s="19" t="str">
        <f t="shared" si="2"/>
        <v>0</v>
      </c>
      <c r="K27" s="38"/>
      <c r="L27" s="23">
        <f t="shared" si="3"/>
        <v>3</v>
      </c>
      <c r="M27" s="16">
        <f t="shared" si="4"/>
        <v>0</v>
      </c>
      <c r="N27" s="16">
        <f t="shared" si="5"/>
        <v>3</v>
      </c>
      <c r="O27" s="16">
        <f t="shared" si="6"/>
        <v>0</v>
      </c>
      <c r="P27" s="16"/>
    </row>
    <row r="28" spans="1:16" ht="21.95" customHeight="1">
      <c r="A28" s="17"/>
      <c r="B28" s="34" t="s">
        <v>34</v>
      </c>
      <c r="C28" s="46"/>
      <c r="D28" s="19" t="str">
        <f t="shared" si="0"/>
        <v>0</v>
      </c>
      <c r="E28" s="39"/>
      <c r="F28" s="29">
        <v>167</v>
      </c>
      <c r="G28" s="19">
        <f t="shared" si="1"/>
        <v>3</v>
      </c>
      <c r="H28" s="30"/>
      <c r="I28" s="29"/>
      <c r="J28" s="19" t="str">
        <f t="shared" si="2"/>
        <v>0</v>
      </c>
      <c r="K28" s="30"/>
      <c r="L28" s="23">
        <f t="shared" si="3"/>
        <v>3</v>
      </c>
      <c r="M28" s="16">
        <f t="shared" si="4"/>
        <v>0</v>
      </c>
      <c r="N28" s="16">
        <f t="shared" si="5"/>
        <v>3</v>
      </c>
      <c r="O28" s="16">
        <f t="shared" si="6"/>
        <v>0</v>
      </c>
      <c r="P28" s="16"/>
    </row>
    <row r="29" spans="1:16" ht="21.95" customHeight="1">
      <c r="A29" s="17">
        <v>21</v>
      </c>
      <c r="B29" s="18" t="s">
        <v>35</v>
      </c>
      <c r="C29" s="31"/>
      <c r="D29" s="19" t="str">
        <f t="shared" si="0"/>
        <v>0</v>
      </c>
      <c r="E29" s="20"/>
      <c r="F29" s="21">
        <v>168</v>
      </c>
      <c r="G29" s="19">
        <f t="shared" si="1"/>
        <v>2</v>
      </c>
      <c r="H29" s="26"/>
      <c r="I29" s="21"/>
      <c r="J29" s="19" t="str">
        <f t="shared" si="2"/>
        <v>0</v>
      </c>
      <c r="K29" s="26"/>
      <c r="L29" s="23">
        <f t="shared" si="3"/>
        <v>2</v>
      </c>
      <c r="M29" s="16">
        <f t="shared" si="4"/>
        <v>0</v>
      </c>
      <c r="N29" s="16">
        <f t="shared" si="5"/>
        <v>2</v>
      </c>
      <c r="O29" s="16">
        <f t="shared" si="6"/>
        <v>0</v>
      </c>
      <c r="P29" s="16"/>
    </row>
    <row r="30" spans="1:16" ht="21.95" customHeight="1">
      <c r="A30" s="17">
        <v>22</v>
      </c>
      <c r="B30" s="18"/>
      <c r="C30" s="31"/>
      <c r="D30" s="19" t="str">
        <f t="shared" ref="D30:D35" si="7">IF(C30=0,"0",($D$8)-(C30)+26)</f>
        <v>0</v>
      </c>
      <c r="E30" s="24"/>
      <c r="F30" s="21"/>
      <c r="G30" s="19" t="str">
        <f t="shared" ref="G30:G35" si="8">IF(F30=0,"0",($G$8)-(F30)+26)</f>
        <v>0</v>
      </c>
      <c r="H30" s="22"/>
      <c r="I30" s="21"/>
      <c r="J30" s="19" t="str">
        <f t="shared" ref="J30:J35" si="9">IF(I30=0,"0",($J$8)-(I30)+39)</f>
        <v>0</v>
      </c>
      <c r="K30" s="22"/>
      <c r="L30" s="23">
        <f t="shared" ref="L30:L35" si="10">SUM(M30:O30)-MIN(M30:O30)</f>
        <v>0</v>
      </c>
      <c r="M30" s="16">
        <f t="shared" ref="M30:M35" si="11">SUM(D30:E30)</f>
        <v>0</v>
      </c>
      <c r="N30" s="16">
        <f t="shared" ref="N30:N35" si="12">SUM(G30,H30)</f>
        <v>0</v>
      </c>
      <c r="O30" s="16">
        <f t="shared" ref="O30:O35" si="13">SUM(J30:K30)</f>
        <v>0</v>
      </c>
      <c r="P30" s="16"/>
    </row>
    <row r="31" spans="1:16" ht="21.95" customHeight="1">
      <c r="A31" s="17">
        <v>23</v>
      </c>
      <c r="B31" s="18"/>
      <c r="C31" s="32"/>
      <c r="D31" s="19" t="str">
        <f t="shared" si="7"/>
        <v>0</v>
      </c>
      <c r="E31" s="20"/>
      <c r="F31" s="21"/>
      <c r="G31" s="19" t="str">
        <f t="shared" si="8"/>
        <v>0</v>
      </c>
      <c r="H31" s="22"/>
      <c r="I31" s="21"/>
      <c r="J31" s="19" t="str">
        <f t="shared" si="9"/>
        <v>0</v>
      </c>
      <c r="K31" s="22"/>
      <c r="L31" s="23">
        <f t="shared" si="10"/>
        <v>0</v>
      </c>
      <c r="M31" s="16">
        <f t="shared" si="11"/>
        <v>0</v>
      </c>
      <c r="N31" s="16">
        <f t="shared" si="12"/>
        <v>0</v>
      </c>
      <c r="O31" s="16">
        <f t="shared" si="13"/>
        <v>0</v>
      </c>
      <c r="P31" s="16"/>
    </row>
    <row r="32" spans="1:16" ht="21.95" customHeight="1">
      <c r="A32" s="17">
        <v>24</v>
      </c>
      <c r="B32" s="18"/>
      <c r="C32" s="32"/>
      <c r="D32" s="19" t="str">
        <f t="shared" si="7"/>
        <v>0</v>
      </c>
      <c r="E32" s="20"/>
      <c r="F32" s="21"/>
      <c r="G32" s="19" t="str">
        <f t="shared" si="8"/>
        <v>0</v>
      </c>
      <c r="H32" s="22"/>
      <c r="I32" s="21"/>
      <c r="J32" s="19" t="str">
        <f t="shared" si="9"/>
        <v>0</v>
      </c>
      <c r="K32" s="22"/>
      <c r="L32" s="23">
        <f t="shared" si="10"/>
        <v>0</v>
      </c>
      <c r="M32" s="16">
        <f t="shared" si="11"/>
        <v>0</v>
      </c>
      <c r="N32" s="16">
        <f t="shared" si="12"/>
        <v>0</v>
      </c>
      <c r="O32" s="16">
        <f t="shared" si="13"/>
        <v>0</v>
      </c>
      <c r="P32" s="16"/>
    </row>
    <row r="33" spans="1:16" ht="21.95" customHeight="1">
      <c r="A33" s="17">
        <v>25</v>
      </c>
      <c r="B33" s="34"/>
      <c r="C33" s="31"/>
      <c r="D33" s="19" t="str">
        <f t="shared" si="7"/>
        <v>0</v>
      </c>
      <c r="E33" s="20"/>
      <c r="F33" s="21"/>
      <c r="G33" s="19" t="str">
        <f t="shared" si="8"/>
        <v>0</v>
      </c>
      <c r="H33" s="22"/>
      <c r="I33" s="21"/>
      <c r="J33" s="19" t="str">
        <f t="shared" si="9"/>
        <v>0</v>
      </c>
      <c r="K33" s="22"/>
      <c r="L33" s="23">
        <f t="shared" si="10"/>
        <v>0</v>
      </c>
      <c r="M33" s="16">
        <f t="shared" si="11"/>
        <v>0</v>
      </c>
      <c r="N33" s="16">
        <f t="shared" si="12"/>
        <v>0</v>
      </c>
      <c r="O33" s="16">
        <f t="shared" si="13"/>
        <v>0</v>
      </c>
      <c r="P33" s="16"/>
    </row>
    <row r="34" spans="1:16" ht="21.95" customHeight="1">
      <c r="A34" s="17">
        <v>26</v>
      </c>
      <c r="B34" s="34"/>
      <c r="C34" s="32"/>
      <c r="D34" s="19" t="str">
        <f t="shared" si="7"/>
        <v>0</v>
      </c>
      <c r="E34" s="20"/>
      <c r="F34" s="21"/>
      <c r="G34" s="19" t="str">
        <f t="shared" si="8"/>
        <v>0</v>
      </c>
      <c r="H34" s="22"/>
      <c r="I34" s="21"/>
      <c r="J34" s="19" t="str">
        <f t="shared" si="9"/>
        <v>0</v>
      </c>
      <c r="K34" s="22"/>
      <c r="L34" s="23">
        <f t="shared" si="10"/>
        <v>0</v>
      </c>
      <c r="M34" s="16">
        <f t="shared" si="11"/>
        <v>0</v>
      </c>
      <c r="N34" s="16">
        <f t="shared" si="12"/>
        <v>0</v>
      </c>
      <c r="O34" s="16">
        <f t="shared" si="13"/>
        <v>0</v>
      </c>
      <c r="P34" s="16"/>
    </row>
    <row r="35" spans="1:16" ht="21.95" customHeight="1">
      <c r="A35" s="17">
        <v>27</v>
      </c>
      <c r="B35" s="18"/>
      <c r="C35" s="19"/>
      <c r="D35" s="19" t="str">
        <f t="shared" si="7"/>
        <v>0</v>
      </c>
      <c r="E35" s="20"/>
      <c r="F35" s="21"/>
      <c r="G35" s="19" t="str">
        <f t="shared" si="8"/>
        <v>0</v>
      </c>
      <c r="H35" s="22"/>
      <c r="I35" s="21"/>
      <c r="J35" s="19" t="str">
        <f t="shared" si="9"/>
        <v>0</v>
      </c>
      <c r="K35" s="22"/>
      <c r="L35" s="23">
        <f t="shared" si="10"/>
        <v>0</v>
      </c>
      <c r="M35" s="16">
        <f t="shared" si="11"/>
        <v>0</v>
      </c>
      <c r="N35" s="16">
        <f t="shared" si="12"/>
        <v>0</v>
      </c>
      <c r="O35" s="16">
        <f t="shared" si="13"/>
        <v>0</v>
      </c>
      <c r="P35" s="16"/>
    </row>
    <row r="36" spans="1:16" ht="21.95" customHeight="1">
      <c r="A36" s="17">
        <v>28</v>
      </c>
      <c r="B36" s="18"/>
      <c r="C36" s="19"/>
      <c r="D36" s="19" t="str">
        <f t="shared" ref="D36" si="14">IF(C36=0,"0",($D$8)-(C36)+26)</f>
        <v>0</v>
      </c>
      <c r="E36" s="20"/>
      <c r="F36" s="25"/>
      <c r="G36" s="19" t="str">
        <f t="shared" ref="G36" si="15">IF(F36=0,"0",($G$8)-(F36)+26)</f>
        <v>0</v>
      </c>
      <c r="H36" s="26"/>
      <c r="I36" s="25"/>
      <c r="J36" s="19" t="str">
        <f t="shared" ref="J36" si="16">IF(I36=0,"0",($J$8)-(I36)+39)</f>
        <v>0</v>
      </c>
      <c r="K36" s="26"/>
      <c r="L36" s="23">
        <f t="shared" ref="L36" si="17">SUM(M36:O36)-MIN(M36:O36)</f>
        <v>0</v>
      </c>
      <c r="M36" s="16">
        <f t="shared" ref="M36" si="18">SUM(D36:E36)</f>
        <v>0</v>
      </c>
      <c r="N36" s="16">
        <f t="shared" ref="N36" si="19">SUM(G36,H36)</f>
        <v>0</v>
      </c>
      <c r="O36" s="16">
        <f t="shared" ref="O36" si="20">SUM(J36:K36)</f>
        <v>0</v>
      </c>
      <c r="P36" s="16"/>
    </row>
    <row r="37" spans="1:16" ht="21.95" customHeight="1">
      <c r="A37" s="17">
        <v>29</v>
      </c>
      <c r="B37" s="18"/>
      <c r="C37" s="19"/>
      <c r="D37" s="19" t="str">
        <f t="shared" ref="D37:D57" si="21">IF(C37=0,"0",($D$8)-(C37)+26)</f>
        <v>0</v>
      </c>
      <c r="E37" s="20"/>
      <c r="F37" s="21"/>
      <c r="G37" s="19" t="str">
        <f t="shared" ref="G37:G57" si="22">IF(F37=0,"0",($J$8)-(F37)+26)</f>
        <v>0</v>
      </c>
      <c r="H37" s="26"/>
      <c r="I37" s="21"/>
      <c r="J37" s="19" t="str">
        <f t="shared" ref="J37:J57" si="23">IF(I37=0,"0",($J$8)-(I37)+39)</f>
        <v>0</v>
      </c>
      <c r="K37" s="26"/>
      <c r="L37" s="23">
        <f t="shared" ref="L37:L57" si="24">SUM(M37:O37)-MIN(M37:O37)</f>
        <v>0</v>
      </c>
      <c r="M37" s="16">
        <f t="shared" ref="M37:M57" si="25">SUM(D37:E37)</f>
        <v>0</v>
      </c>
      <c r="N37" s="16">
        <f t="shared" ref="N37:N57" si="26">SUM(G37,H37)</f>
        <v>0</v>
      </c>
      <c r="O37" s="16">
        <f t="shared" ref="O37:O57" si="27">SUM(J37:K37)</f>
        <v>0</v>
      </c>
      <c r="P37" s="16"/>
    </row>
    <row r="38" spans="1:16" ht="21.95" customHeight="1">
      <c r="A38" s="17">
        <v>30</v>
      </c>
      <c r="B38" s="40"/>
      <c r="C38" s="19"/>
      <c r="D38" s="19" t="str">
        <f t="shared" si="21"/>
        <v>0</v>
      </c>
      <c r="E38" s="20"/>
      <c r="F38" s="21"/>
      <c r="G38" s="19" t="str">
        <f t="shared" si="22"/>
        <v>0</v>
      </c>
      <c r="H38" s="26"/>
      <c r="I38" s="21"/>
      <c r="J38" s="19" t="str">
        <f t="shared" si="23"/>
        <v>0</v>
      </c>
      <c r="K38" s="26"/>
      <c r="L38" s="41">
        <f t="shared" si="24"/>
        <v>0</v>
      </c>
      <c r="M38" s="16">
        <f t="shared" si="25"/>
        <v>0</v>
      </c>
      <c r="N38" s="16">
        <f t="shared" si="26"/>
        <v>0</v>
      </c>
      <c r="O38" s="16">
        <f t="shared" si="27"/>
        <v>0</v>
      </c>
      <c r="P38" s="16"/>
    </row>
    <row r="39" spans="1:16" ht="21.95" customHeight="1">
      <c r="A39" s="17">
        <v>31</v>
      </c>
      <c r="B39" s="42"/>
      <c r="C39" s="19"/>
      <c r="D39" s="19" t="str">
        <f t="shared" si="21"/>
        <v>0</v>
      </c>
      <c r="E39" s="20"/>
      <c r="F39" s="21"/>
      <c r="G39" s="19" t="str">
        <f t="shared" si="22"/>
        <v>0</v>
      </c>
      <c r="H39" s="26"/>
      <c r="I39" s="21"/>
      <c r="J39" s="19" t="str">
        <f t="shared" si="23"/>
        <v>0</v>
      </c>
      <c r="K39" s="26"/>
      <c r="L39" s="41">
        <f t="shared" si="24"/>
        <v>0</v>
      </c>
      <c r="M39" s="16">
        <f t="shared" si="25"/>
        <v>0</v>
      </c>
      <c r="N39" s="16">
        <f t="shared" si="26"/>
        <v>0</v>
      </c>
      <c r="O39" s="16">
        <f t="shared" si="27"/>
        <v>0</v>
      </c>
      <c r="P39" s="16"/>
    </row>
    <row r="40" spans="1:16" ht="21.95" customHeight="1">
      <c r="A40" s="17">
        <v>32</v>
      </c>
      <c r="B40" s="42"/>
      <c r="C40" s="19"/>
      <c r="D40" s="19" t="str">
        <f t="shared" si="21"/>
        <v>0</v>
      </c>
      <c r="E40" s="20"/>
      <c r="F40" s="21"/>
      <c r="G40" s="19" t="str">
        <f t="shared" si="22"/>
        <v>0</v>
      </c>
      <c r="H40" s="26"/>
      <c r="I40" s="21"/>
      <c r="J40" s="19" t="str">
        <f t="shared" si="23"/>
        <v>0</v>
      </c>
      <c r="K40" s="26"/>
      <c r="L40" s="41">
        <f t="shared" si="24"/>
        <v>0</v>
      </c>
      <c r="M40" s="16">
        <f t="shared" si="25"/>
        <v>0</v>
      </c>
      <c r="N40" s="16">
        <f t="shared" si="26"/>
        <v>0</v>
      </c>
      <c r="O40" s="16">
        <f t="shared" si="27"/>
        <v>0</v>
      </c>
      <c r="P40" s="16"/>
    </row>
    <row r="41" spans="1:16" ht="21.95" customHeight="1">
      <c r="A41" s="17">
        <v>33</v>
      </c>
      <c r="B41" s="42"/>
      <c r="C41" s="33"/>
      <c r="D41" s="19" t="str">
        <f t="shared" si="21"/>
        <v>0</v>
      </c>
      <c r="E41" s="24"/>
      <c r="F41" s="25"/>
      <c r="G41" s="19" t="str">
        <f t="shared" si="22"/>
        <v>0</v>
      </c>
      <c r="H41" s="26"/>
      <c r="I41" s="25"/>
      <c r="J41" s="19" t="str">
        <f t="shared" si="23"/>
        <v>0</v>
      </c>
      <c r="K41" s="26"/>
      <c r="L41" s="41">
        <f t="shared" si="24"/>
        <v>0</v>
      </c>
      <c r="M41" s="16">
        <f t="shared" si="25"/>
        <v>0</v>
      </c>
      <c r="N41" s="16">
        <f t="shared" si="26"/>
        <v>0</v>
      </c>
      <c r="O41" s="16">
        <f t="shared" si="27"/>
        <v>0</v>
      </c>
      <c r="P41" s="16"/>
    </row>
    <row r="42" spans="1:16" ht="21.95" customHeight="1">
      <c r="A42" s="17">
        <v>34</v>
      </c>
      <c r="B42" s="42"/>
      <c r="C42" s="19"/>
      <c r="D42" s="19" t="str">
        <f t="shared" si="21"/>
        <v>0</v>
      </c>
      <c r="E42" s="20"/>
      <c r="F42" s="21"/>
      <c r="G42" s="19" t="str">
        <f t="shared" si="22"/>
        <v>0</v>
      </c>
      <c r="H42" s="22"/>
      <c r="I42" s="21"/>
      <c r="J42" s="19" t="str">
        <f t="shared" si="23"/>
        <v>0</v>
      </c>
      <c r="K42" s="22"/>
      <c r="L42" s="41">
        <f t="shared" si="24"/>
        <v>0</v>
      </c>
      <c r="M42" s="16">
        <f t="shared" si="25"/>
        <v>0</v>
      </c>
      <c r="N42" s="16">
        <f t="shared" si="26"/>
        <v>0</v>
      </c>
      <c r="O42" s="16">
        <f t="shared" si="27"/>
        <v>0</v>
      </c>
      <c r="P42" s="16"/>
    </row>
    <row r="43" spans="1:16" ht="21.95" customHeight="1">
      <c r="A43" s="17">
        <v>35</v>
      </c>
      <c r="B43" s="42"/>
      <c r="C43" s="19"/>
      <c r="D43" s="19" t="str">
        <f t="shared" si="21"/>
        <v>0</v>
      </c>
      <c r="E43" s="20"/>
      <c r="F43" s="21"/>
      <c r="G43" s="19" t="str">
        <f t="shared" si="22"/>
        <v>0</v>
      </c>
      <c r="H43" s="22"/>
      <c r="I43" s="21"/>
      <c r="J43" s="19" t="str">
        <f t="shared" si="23"/>
        <v>0</v>
      </c>
      <c r="K43" s="22"/>
      <c r="L43" s="41">
        <f t="shared" si="24"/>
        <v>0</v>
      </c>
      <c r="M43" s="16">
        <f t="shared" si="25"/>
        <v>0</v>
      </c>
      <c r="N43" s="16">
        <f t="shared" si="26"/>
        <v>0</v>
      </c>
      <c r="O43" s="16">
        <f t="shared" si="27"/>
        <v>0</v>
      </c>
      <c r="P43" s="16"/>
    </row>
    <row r="44" spans="1:16" ht="21.95" customHeight="1">
      <c r="A44" s="17">
        <v>36</v>
      </c>
      <c r="B44" s="42"/>
      <c r="C44" s="19"/>
      <c r="D44" s="19" t="str">
        <f t="shared" si="21"/>
        <v>0</v>
      </c>
      <c r="E44" s="20"/>
      <c r="F44" s="21"/>
      <c r="G44" s="19" t="str">
        <f t="shared" si="22"/>
        <v>0</v>
      </c>
      <c r="H44" s="22"/>
      <c r="I44" s="21"/>
      <c r="J44" s="19" t="str">
        <f t="shared" si="23"/>
        <v>0</v>
      </c>
      <c r="K44" s="22"/>
      <c r="L44" s="41">
        <f t="shared" si="24"/>
        <v>0</v>
      </c>
      <c r="M44" s="16">
        <f t="shared" si="25"/>
        <v>0</v>
      </c>
      <c r="N44" s="16">
        <f t="shared" si="26"/>
        <v>0</v>
      </c>
      <c r="O44" s="16">
        <f t="shared" si="27"/>
        <v>0</v>
      </c>
      <c r="P44" s="16"/>
    </row>
    <row r="45" spans="1:16" ht="21.95" customHeight="1">
      <c r="A45" s="17">
        <v>37</v>
      </c>
      <c r="B45" s="42"/>
      <c r="C45" s="19"/>
      <c r="D45" s="19" t="str">
        <f t="shared" si="21"/>
        <v>0</v>
      </c>
      <c r="E45" s="20"/>
      <c r="F45" s="21"/>
      <c r="G45" s="19" t="str">
        <f t="shared" si="22"/>
        <v>0</v>
      </c>
      <c r="H45" s="22"/>
      <c r="I45" s="21"/>
      <c r="J45" s="19" t="str">
        <f t="shared" si="23"/>
        <v>0</v>
      </c>
      <c r="K45" s="22"/>
      <c r="L45" s="41">
        <f t="shared" si="24"/>
        <v>0</v>
      </c>
      <c r="M45" s="16">
        <f t="shared" si="25"/>
        <v>0</v>
      </c>
      <c r="N45" s="16">
        <f t="shared" si="26"/>
        <v>0</v>
      </c>
      <c r="O45" s="16">
        <f t="shared" si="27"/>
        <v>0</v>
      </c>
      <c r="P45" s="16"/>
    </row>
    <row r="46" spans="1:16" ht="21.95" customHeight="1">
      <c r="A46" s="17">
        <v>38</v>
      </c>
      <c r="B46" s="42"/>
      <c r="C46" s="19"/>
      <c r="D46" s="19" t="str">
        <f t="shared" si="21"/>
        <v>0</v>
      </c>
      <c r="E46" s="20"/>
      <c r="F46" s="21"/>
      <c r="G46" s="19" t="str">
        <f t="shared" si="22"/>
        <v>0</v>
      </c>
      <c r="H46" s="22"/>
      <c r="I46" s="21"/>
      <c r="J46" s="19" t="str">
        <f t="shared" si="23"/>
        <v>0</v>
      </c>
      <c r="K46" s="22"/>
      <c r="L46" s="43">
        <f t="shared" si="24"/>
        <v>0</v>
      </c>
      <c r="M46" s="16">
        <f t="shared" si="25"/>
        <v>0</v>
      </c>
      <c r="N46" s="16">
        <f t="shared" si="26"/>
        <v>0</v>
      </c>
      <c r="O46" s="16">
        <f t="shared" si="27"/>
        <v>0</v>
      </c>
      <c r="P46" s="16"/>
    </row>
    <row r="47" spans="1:16" ht="18.75">
      <c r="A47" s="17">
        <v>39</v>
      </c>
      <c r="B47" s="44"/>
      <c r="C47" s="19"/>
      <c r="D47" s="19" t="str">
        <f t="shared" si="21"/>
        <v>0</v>
      </c>
      <c r="E47" s="20"/>
      <c r="F47" s="21"/>
      <c r="G47" s="19" t="str">
        <f t="shared" si="22"/>
        <v>0</v>
      </c>
      <c r="H47" s="22"/>
      <c r="I47" s="21"/>
      <c r="J47" s="19" t="str">
        <f t="shared" si="23"/>
        <v>0</v>
      </c>
      <c r="K47" s="22"/>
      <c r="L47" s="43">
        <f t="shared" si="24"/>
        <v>0</v>
      </c>
      <c r="M47" s="16">
        <f t="shared" si="25"/>
        <v>0</v>
      </c>
      <c r="N47" s="16">
        <f t="shared" si="26"/>
        <v>0</v>
      </c>
      <c r="O47" s="16">
        <f t="shared" si="27"/>
        <v>0</v>
      </c>
      <c r="P47" s="16"/>
    </row>
    <row r="48" spans="1:16" ht="18.75">
      <c r="A48" s="17">
        <v>40</v>
      </c>
      <c r="B48" s="44"/>
      <c r="C48" s="19"/>
      <c r="D48" s="19" t="str">
        <f t="shared" si="21"/>
        <v>0</v>
      </c>
      <c r="E48" s="20"/>
      <c r="F48" s="21"/>
      <c r="G48" s="19" t="str">
        <f t="shared" si="22"/>
        <v>0</v>
      </c>
      <c r="H48" s="22"/>
      <c r="I48" s="21"/>
      <c r="J48" s="19" t="str">
        <f t="shared" si="23"/>
        <v>0</v>
      </c>
      <c r="K48" s="22"/>
      <c r="L48" s="43">
        <f t="shared" si="24"/>
        <v>0</v>
      </c>
      <c r="M48" s="16">
        <f t="shared" si="25"/>
        <v>0</v>
      </c>
      <c r="N48" s="16">
        <f t="shared" si="26"/>
        <v>0</v>
      </c>
      <c r="O48" s="16">
        <f t="shared" si="27"/>
        <v>0</v>
      </c>
      <c r="P48" s="16"/>
    </row>
    <row r="49" spans="1:16" ht="18.75">
      <c r="A49" s="17"/>
      <c r="B49" s="44"/>
      <c r="C49" s="19"/>
      <c r="D49" s="19" t="str">
        <f t="shared" si="21"/>
        <v>0</v>
      </c>
      <c r="E49" s="20"/>
      <c r="F49" s="21"/>
      <c r="G49" s="19" t="str">
        <f t="shared" si="22"/>
        <v>0</v>
      </c>
      <c r="H49" s="22"/>
      <c r="I49" s="21"/>
      <c r="J49" s="19" t="str">
        <f t="shared" si="23"/>
        <v>0</v>
      </c>
      <c r="K49" s="22"/>
      <c r="L49" s="43">
        <f t="shared" si="24"/>
        <v>0</v>
      </c>
      <c r="M49" s="16">
        <f t="shared" si="25"/>
        <v>0</v>
      </c>
      <c r="N49" s="16">
        <f t="shared" si="26"/>
        <v>0</v>
      </c>
      <c r="O49" s="16">
        <f t="shared" si="27"/>
        <v>0</v>
      </c>
      <c r="P49" s="16"/>
    </row>
    <row r="50" spans="1:16" ht="18.75">
      <c r="A50" s="17"/>
      <c r="B50" s="44"/>
      <c r="C50" s="19"/>
      <c r="D50" s="19" t="str">
        <f t="shared" si="21"/>
        <v>0</v>
      </c>
      <c r="E50" s="20"/>
      <c r="F50" s="21"/>
      <c r="G50" s="19" t="str">
        <f t="shared" si="22"/>
        <v>0</v>
      </c>
      <c r="H50" s="22"/>
      <c r="I50" s="21"/>
      <c r="J50" s="19" t="str">
        <f t="shared" si="23"/>
        <v>0</v>
      </c>
      <c r="K50" s="22"/>
      <c r="L50" s="43">
        <f t="shared" si="24"/>
        <v>0</v>
      </c>
      <c r="M50" s="16">
        <f t="shared" si="25"/>
        <v>0</v>
      </c>
      <c r="N50" s="16">
        <f t="shared" si="26"/>
        <v>0</v>
      </c>
      <c r="O50" s="16">
        <f t="shared" si="27"/>
        <v>0</v>
      </c>
      <c r="P50" s="16"/>
    </row>
    <row r="51" spans="1:16" ht="18.75">
      <c r="A51" s="17"/>
      <c r="B51" s="44"/>
      <c r="C51" s="19"/>
      <c r="D51" s="19" t="str">
        <f t="shared" si="21"/>
        <v>0</v>
      </c>
      <c r="E51" s="20"/>
      <c r="F51" s="21"/>
      <c r="G51" s="19" t="str">
        <f t="shared" si="22"/>
        <v>0</v>
      </c>
      <c r="H51" s="22"/>
      <c r="I51" s="21"/>
      <c r="J51" s="19" t="str">
        <f t="shared" si="23"/>
        <v>0</v>
      </c>
      <c r="K51" s="22"/>
      <c r="L51" s="43">
        <f t="shared" si="24"/>
        <v>0</v>
      </c>
      <c r="M51" s="16">
        <f t="shared" si="25"/>
        <v>0</v>
      </c>
      <c r="N51" s="16">
        <f t="shared" si="26"/>
        <v>0</v>
      </c>
      <c r="O51" s="16">
        <f t="shared" si="27"/>
        <v>0</v>
      </c>
      <c r="P51" s="16"/>
    </row>
    <row r="52" spans="1:16" ht="18.75">
      <c r="A52" s="17"/>
      <c r="B52" s="44"/>
      <c r="C52" s="19"/>
      <c r="D52" s="19" t="str">
        <f t="shared" si="21"/>
        <v>0</v>
      </c>
      <c r="E52" s="20"/>
      <c r="F52" s="21"/>
      <c r="G52" s="19" t="str">
        <f t="shared" si="22"/>
        <v>0</v>
      </c>
      <c r="H52" s="22"/>
      <c r="I52" s="21"/>
      <c r="J52" s="19" t="str">
        <f t="shared" si="23"/>
        <v>0</v>
      </c>
      <c r="K52" s="22"/>
      <c r="L52" s="43">
        <f t="shared" si="24"/>
        <v>0</v>
      </c>
      <c r="M52" s="16">
        <f t="shared" si="25"/>
        <v>0</v>
      </c>
      <c r="N52" s="16">
        <f t="shared" si="26"/>
        <v>0</v>
      </c>
      <c r="O52" s="16">
        <f t="shared" si="27"/>
        <v>0</v>
      </c>
      <c r="P52" s="16"/>
    </row>
    <row r="53" spans="1:16" ht="18.75">
      <c r="A53" s="17"/>
      <c r="B53" s="44"/>
      <c r="C53" s="19"/>
      <c r="D53" s="19" t="str">
        <f t="shared" si="21"/>
        <v>0</v>
      </c>
      <c r="E53" s="20"/>
      <c r="F53" s="21"/>
      <c r="G53" s="19" t="str">
        <f t="shared" si="22"/>
        <v>0</v>
      </c>
      <c r="H53" s="22"/>
      <c r="I53" s="21"/>
      <c r="J53" s="19" t="str">
        <f t="shared" si="23"/>
        <v>0</v>
      </c>
      <c r="K53" s="22"/>
      <c r="L53" s="43">
        <f t="shared" si="24"/>
        <v>0</v>
      </c>
      <c r="M53" s="16">
        <f t="shared" si="25"/>
        <v>0</v>
      </c>
      <c r="N53" s="16">
        <f t="shared" si="26"/>
        <v>0</v>
      </c>
      <c r="O53" s="16">
        <f t="shared" si="27"/>
        <v>0</v>
      </c>
      <c r="P53" s="16"/>
    </row>
    <row r="54" spans="1:16" ht="18.75">
      <c r="A54" s="17"/>
      <c r="B54" s="44"/>
      <c r="C54" s="19"/>
      <c r="D54" s="19" t="str">
        <f t="shared" si="21"/>
        <v>0</v>
      </c>
      <c r="E54" s="20"/>
      <c r="F54" s="21"/>
      <c r="G54" s="19" t="str">
        <f t="shared" si="22"/>
        <v>0</v>
      </c>
      <c r="H54" s="22"/>
      <c r="I54" s="21"/>
      <c r="J54" s="19" t="str">
        <f t="shared" si="23"/>
        <v>0</v>
      </c>
      <c r="K54" s="22"/>
      <c r="L54" s="43">
        <f t="shared" si="24"/>
        <v>0</v>
      </c>
      <c r="M54" s="16">
        <f t="shared" si="25"/>
        <v>0</v>
      </c>
      <c r="N54" s="16">
        <f t="shared" si="26"/>
        <v>0</v>
      </c>
      <c r="O54" s="16">
        <f t="shared" si="27"/>
        <v>0</v>
      </c>
      <c r="P54" s="16"/>
    </row>
    <row r="55" spans="1:16" ht="18.75">
      <c r="A55" s="17"/>
      <c r="B55" s="44"/>
      <c r="C55" s="19"/>
      <c r="D55" s="19" t="str">
        <f t="shared" si="21"/>
        <v>0</v>
      </c>
      <c r="E55" s="20"/>
      <c r="F55" s="21"/>
      <c r="G55" s="19" t="str">
        <f t="shared" si="22"/>
        <v>0</v>
      </c>
      <c r="H55" s="22"/>
      <c r="I55" s="21"/>
      <c r="J55" s="19" t="str">
        <f t="shared" si="23"/>
        <v>0</v>
      </c>
      <c r="K55" s="22"/>
      <c r="L55" s="43">
        <f t="shared" si="24"/>
        <v>0</v>
      </c>
      <c r="M55" s="16">
        <f t="shared" si="25"/>
        <v>0</v>
      </c>
      <c r="N55" s="16">
        <f t="shared" si="26"/>
        <v>0</v>
      </c>
      <c r="O55" s="16">
        <f t="shared" si="27"/>
        <v>0</v>
      </c>
      <c r="P55" s="16"/>
    </row>
    <row r="56" spans="1:16" ht="18.75">
      <c r="A56" s="17"/>
      <c r="B56" s="44"/>
      <c r="C56" s="19"/>
      <c r="D56" s="19" t="str">
        <f t="shared" si="21"/>
        <v>0</v>
      </c>
      <c r="E56" s="20"/>
      <c r="F56" s="21"/>
      <c r="G56" s="19" t="str">
        <f t="shared" si="22"/>
        <v>0</v>
      </c>
      <c r="H56" s="22"/>
      <c r="I56" s="21"/>
      <c r="J56" s="19" t="str">
        <f t="shared" si="23"/>
        <v>0</v>
      </c>
      <c r="K56" s="22"/>
      <c r="L56" s="43">
        <f t="shared" si="24"/>
        <v>0</v>
      </c>
      <c r="M56" s="16">
        <f t="shared" si="25"/>
        <v>0</v>
      </c>
      <c r="N56" s="16">
        <f t="shared" si="26"/>
        <v>0</v>
      </c>
      <c r="O56" s="16">
        <f t="shared" si="27"/>
        <v>0</v>
      </c>
      <c r="P56" s="16"/>
    </row>
    <row r="57" spans="1:16" ht="18.75">
      <c r="A57" s="17"/>
      <c r="B57" s="44"/>
      <c r="C57" s="19"/>
      <c r="D57" s="19" t="str">
        <f t="shared" si="21"/>
        <v>0</v>
      </c>
      <c r="E57" s="20"/>
      <c r="F57" s="21"/>
      <c r="G57" s="19" t="str">
        <f t="shared" si="22"/>
        <v>0</v>
      </c>
      <c r="H57" s="22"/>
      <c r="I57" s="21"/>
      <c r="J57" s="19" t="str">
        <f t="shared" si="23"/>
        <v>0</v>
      </c>
      <c r="K57" s="22"/>
      <c r="L57" s="43">
        <f t="shared" si="24"/>
        <v>0</v>
      </c>
      <c r="M57" s="16">
        <f t="shared" si="25"/>
        <v>0</v>
      </c>
      <c r="N57" s="16">
        <f t="shared" si="26"/>
        <v>0</v>
      </c>
      <c r="O57" s="16">
        <f t="shared" si="27"/>
        <v>0</v>
      </c>
      <c r="P57" s="16"/>
    </row>
    <row r="58" spans="1:16" ht="15.75">
      <c r="A58" s="16"/>
      <c r="B58" s="16"/>
      <c r="C58" s="16"/>
      <c r="D58" s="45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</row>
    <row r="59" spans="1:16" ht="15.75">
      <c r="A59" s="16"/>
      <c r="B59" s="16"/>
      <c r="C59" s="16"/>
      <c r="D59" s="4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</row>
    <row r="60" spans="1:16">
      <c r="D60" s="5"/>
    </row>
    <row r="61" spans="1:16">
      <c r="D61" s="5"/>
    </row>
    <row r="62" spans="1:16">
      <c r="D62" s="5"/>
    </row>
    <row r="63" spans="1:16">
      <c r="D63" s="5"/>
    </row>
    <row r="64" spans="1:16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</sheetData>
  <sortState ref="B9:O29">
    <sortCondition descending="1" ref="L9:L29"/>
  </sortState>
  <mergeCells count="17">
    <mergeCell ref="I5:K5"/>
    <mergeCell ref="I6:K6"/>
    <mergeCell ref="A1:L1"/>
    <mergeCell ref="F5:H5"/>
    <mergeCell ref="F6:H6"/>
    <mergeCell ref="L5:L6"/>
    <mergeCell ref="C5:E5"/>
    <mergeCell ref="C6:E6"/>
    <mergeCell ref="H7:H8"/>
    <mergeCell ref="K7:K8"/>
    <mergeCell ref="I7:I8"/>
    <mergeCell ref="L7:L8"/>
    <mergeCell ref="A7:A8"/>
    <mergeCell ref="B7:B8"/>
    <mergeCell ref="C7:C8"/>
    <mergeCell ref="E7:E8"/>
    <mergeCell ref="F7:F8"/>
  </mergeCells>
  <phoneticPr fontId="0" type="noConversion"/>
  <printOptions horizontalCentered="1"/>
  <pageMargins left="0.15748031496062992" right="0.27559055118110237" top="0.31496062992125984" bottom="0.70866141732283472" header="0.23622047244094491" footer="0.47"/>
  <pageSetup paperSize="9" scale="59" orientation="landscape" r:id="rId1"/>
  <headerFooter alignWithMargins="0">
    <oddFooter>&amp;L&amp;"Tahoma,Cursiva"&amp;14Página &amp;P&amp;C&amp;"NewsGothic,Cursiva"&amp;14Comité Técnico Amateur Femenino - RANKING SENIOR FEMENINO&amp;R&amp;"NewsGothic,Cursiva"&amp;14&amp;D</oddFooter>
  </headerFooter>
  <drawing r:id="rId2"/>
  <legacyDrawing r:id="rId3"/>
  <oleObjects>
    <oleObject progId="Word.Picture.8" shapeId="1067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2A019C-9A82-44FC-85E5-F078C994895C}"/>
</file>

<file path=customXml/itemProps2.xml><?xml version="1.0" encoding="utf-8"?>
<ds:datastoreItem xmlns:ds="http://schemas.openxmlformats.org/officeDocument/2006/customXml" ds:itemID="{815218DC-CEF5-4470-A5A0-081076A559C1}"/>
</file>

<file path=customXml/itemProps3.xml><?xml version="1.0" encoding="utf-8"?>
<ds:datastoreItem xmlns:ds="http://schemas.openxmlformats.org/officeDocument/2006/customXml" ds:itemID="{F4B19900-4752-40A1-994C-361AEC3639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Ranking Senior</vt:lpstr>
      <vt:lpstr>'Ranking Senior'!Área_de_impresión</vt:lpstr>
      <vt:lpstr>'Ranking Senior'!Títulos_a_imprimir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Ranking Femenino</dc:title>
  <dc:subject/>
  <dc:creator>Elena Vecino</dc:creator>
  <cp:keywords/>
  <dc:description/>
  <cp:lastModifiedBy>EVECINO</cp:lastModifiedBy>
  <cp:lastPrinted>2012-03-20T09:50:00Z</cp:lastPrinted>
  <dcterms:created xsi:type="dcterms:W3CDTF">1998-09-16T11:15:21Z</dcterms:created>
  <dcterms:modified xsi:type="dcterms:W3CDTF">2012-03-29T07:54:53Z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