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330" windowWidth="11295" windowHeight="6030"/>
  </bookViews>
  <sheets>
    <sheet name="Puesto 1-32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'Puesto 1-32'!$A$4:$R$44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'Puesto 1-32'!$A$1:$R$39</definedName>
    <definedName name="_xlnm.Print_Titles" localSheetId="0">'Puesto 1-32'!$1:$6</definedName>
  </definedNames>
  <calcPr calcId="125725"/>
</workbook>
</file>

<file path=xl/calcChain.xml><?xml version="1.0" encoding="utf-8"?>
<calcChain xmlns="http://schemas.openxmlformats.org/spreadsheetml/2006/main">
  <c r="F42" i="3"/>
  <c r="F36"/>
  <c r="F41"/>
  <c r="F35"/>
  <c r="F40"/>
  <c r="F28"/>
  <c r="F33"/>
  <c r="F31"/>
  <c r="F27"/>
  <c r="F30"/>
  <c r="F26"/>
  <c r="F9"/>
  <c r="F24"/>
  <c r="F23"/>
  <c r="F17"/>
  <c r="F12"/>
  <c r="F13"/>
  <c r="F10"/>
  <c r="F11"/>
  <c r="M10"/>
  <c r="M13"/>
  <c r="M12"/>
  <c r="M17"/>
  <c r="M23"/>
  <c r="M24"/>
  <c r="M9"/>
  <c r="M26"/>
  <c r="M30"/>
  <c r="M27"/>
  <c r="M31"/>
  <c r="M33"/>
  <c r="M28"/>
  <c r="M40"/>
  <c r="M35"/>
  <c r="M41"/>
  <c r="M36"/>
  <c r="M42"/>
  <c r="M15"/>
  <c r="M22"/>
  <c r="M16"/>
  <c r="M25"/>
  <c r="M14"/>
  <c r="M32"/>
  <c r="M29"/>
  <c r="M20"/>
  <c r="M18"/>
  <c r="M34"/>
  <c r="M19"/>
  <c r="M21"/>
  <c r="M39"/>
  <c r="M8"/>
  <c r="M37"/>
  <c r="M38"/>
  <c r="M43"/>
  <c r="M44"/>
  <c r="M11"/>
  <c r="U10"/>
  <c r="U15"/>
  <c r="U13"/>
  <c r="U12"/>
  <c r="U17"/>
  <c r="U22"/>
  <c r="U16"/>
  <c r="U23"/>
  <c r="U24"/>
  <c r="U25"/>
  <c r="U9"/>
  <c r="U14"/>
  <c r="U26"/>
  <c r="U30"/>
  <c r="U27"/>
  <c r="U31"/>
  <c r="U32"/>
  <c r="U29"/>
  <c r="U20"/>
  <c r="U33"/>
  <c r="U18"/>
  <c r="U34"/>
  <c r="U19"/>
  <c r="U28"/>
  <c r="U21"/>
  <c r="U39"/>
  <c r="U40"/>
  <c r="U35"/>
  <c r="U41"/>
  <c r="U36"/>
  <c r="U42"/>
  <c r="U8"/>
  <c r="U37"/>
  <c r="U38"/>
  <c r="U43"/>
  <c r="U44"/>
  <c r="F37"/>
  <c r="F38"/>
  <c r="F43"/>
  <c r="F44"/>
  <c r="J30"/>
  <c r="J37"/>
  <c r="J38"/>
  <c r="J43"/>
  <c r="J44"/>
  <c r="P37"/>
  <c r="P38"/>
  <c r="P43"/>
  <c r="P44"/>
  <c r="P30"/>
  <c r="P12"/>
  <c r="P20"/>
  <c r="P42"/>
  <c r="P31"/>
  <c r="P13"/>
  <c r="P24"/>
  <c r="P35"/>
  <c r="P39"/>
  <c r="P16"/>
  <c r="P34"/>
  <c r="P25"/>
  <c r="P22"/>
  <c r="P36"/>
  <c r="P23"/>
  <c r="P26"/>
  <c r="P40"/>
  <c r="P32"/>
  <c r="P14"/>
  <c r="P41"/>
  <c r="P11"/>
  <c r="P18"/>
  <c r="P33"/>
  <c r="P17"/>
  <c r="P28"/>
  <c r="P27"/>
  <c r="P10"/>
  <c r="P19"/>
  <c r="P15"/>
  <c r="P29"/>
  <c r="P8"/>
  <c r="P9"/>
  <c r="P21"/>
  <c r="J41"/>
  <c r="J11"/>
  <c r="J18"/>
  <c r="J33"/>
  <c r="J17"/>
  <c r="J28"/>
  <c r="J27"/>
  <c r="J10"/>
  <c r="J19"/>
  <c r="J15"/>
  <c r="F14"/>
  <c r="F18"/>
  <c r="F19"/>
  <c r="F15"/>
  <c r="F32"/>
  <c r="S28"/>
  <c r="J32"/>
  <c r="T28"/>
  <c r="V28"/>
  <c r="S32"/>
  <c r="T32"/>
  <c r="V32"/>
  <c r="R32"/>
  <c r="J13"/>
  <c r="J35"/>
  <c r="J42"/>
  <c r="J29"/>
  <c r="J36"/>
  <c r="J12"/>
  <c r="J9"/>
  <c r="J8"/>
  <c r="J39"/>
  <c r="J31"/>
  <c r="J24"/>
  <c r="J25"/>
  <c r="J14"/>
  <c r="J26"/>
  <c r="J16"/>
  <c r="J20"/>
  <c r="J34"/>
  <c r="J40"/>
  <c r="J22"/>
  <c r="J23"/>
  <c r="J21"/>
  <c r="T34"/>
  <c r="T15"/>
  <c r="T29"/>
  <c r="T23"/>
  <c r="T8"/>
  <c r="T42"/>
  <c r="T18"/>
  <c r="T21"/>
  <c r="T13"/>
  <c r="T40"/>
  <c r="T16"/>
  <c r="T22"/>
  <c r="T41"/>
  <c r="T27"/>
  <c r="T9"/>
  <c r="T30"/>
  <c r="T31"/>
  <c r="T19"/>
  <c r="T33"/>
  <c r="T17"/>
  <c r="T11"/>
  <c r="T39"/>
  <c r="T14"/>
  <c r="T12"/>
  <c r="T26"/>
  <c r="T25"/>
  <c r="T10"/>
  <c r="T35"/>
  <c r="T20"/>
  <c r="T24"/>
  <c r="T37"/>
  <c r="T38"/>
  <c r="T43"/>
  <c r="T44"/>
  <c r="T36"/>
  <c r="F34"/>
  <c r="F20"/>
  <c r="F22"/>
  <c r="F25"/>
  <c r="F39"/>
  <c r="F16"/>
  <c r="F8"/>
  <c r="F29"/>
  <c r="S13"/>
  <c r="V13"/>
  <c r="S12"/>
  <c r="V12"/>
  <c r="R12"/>
  <c r="F21"/>
  <c r="S21"/>
  <c r="V19"/>
  <c r="V21"/>
  <c r="S20"/>
  <c r="V20"/>
  <c r="R20"/>
  <c r="S31"/>
  <c r="V31"/>
  <c r="S41"/>
  <c r="V41"/>
  <c r="R41"/>
  <c r="S19"/>
  <c r="S14"/>
  <c r="V14"/>
  <c r="R14"/>
  <c r="S33"/>
  <c r="V33"/>
  <c r="S22"/>
  <c r="V22"/>
  <c r="R22"/>
  <c r="S17"/>
  <c r="V17"/>
  <c r="S23"/>
  <c r="V23"/>
  <c r="R23"/>
  <c r="S11"/>
  <c r="V11"/>
  <c r="R33"/>
  <c r="R17"/>
  <c r="S26"/>
  <c r="V26"/>
  <c r="R28"/>
  <c r="S25"/>
  <c r="V25"/>
  <c r="S27"/>
  <c r="V27"/>
  <c r="R27"/>
  <c r="S10"/>
  <c r="V10"/>
  <c r="R10"/>
  <c r="S35"/>
  <c r="V35"/>
  <c r="R19"/>
  <c r="S15"/>
  <c r="V15"/>
  <c r="R15"/>
  <c r="S24"/>
  <c r="V24"/>
  <c r="S30"/>
  <c r="V30"/>
  <c r="R30"/>
  <c r="S37"/>
  <c r="V37"/>
  <c r="R37"/>
  <c r="S38"/>
  <c r="V38"/>
  <c r="R38"/>
  <c r="S43"/>
  <c r="V43"/>
  <c r="R43"/>
  <c r="S44"/>
  <c r="V44"/>
  <c r="R44"/>
  <c r="S34"/>
  <c r="V34"/>
  <c r="R25"/>
  <c r="V42"/>
  <c r="R26"/>
  <c r="S36"/>
  <c r="V36"/>
  <c r="R21"/>
  <c r="S18"/>
  <c r="V18"/>
  <c r="S16"/>
  <c r="V16"/>
  <c r="R16"/>
  <c r="S42"/>
  <c r="S39"/>
  <c r="V39"/>
  <c r="R39"/>
  <c r="V9"/>
  <c r="S29"/>
  <c r="V29"/>
  <c r="R29"/>
  <c r="S8"/>
  <c r="V8"/>
  <c r="R8"/>
  <c r="R36"/>
  <c r="R24"/>
  <c r="S40"/>
  <c r="V40"/>
  <c r="R34"/>
  <c r="R42"/>
  <c r="R40"/>
  <c r="R13"/>
  <c r="S9"/>
  <c r="R9"/>
  <c r="R35"/>
  <c r="R31"/>
  <c r="R18"/>
  <c r="U11"/>
  <c r="R11"/>
</calcChain>
</file>

<file path=xl/sharedStrings.xml><?xml version="1.0" encoding="utf-8"?>
<sst xmlns="http://schemas.openxmlformats.org/spreadsheetml/2006/main" count="102" uniqueCount="64">
  <si>
    <t>Puesto</t>
  </si>
  <si>
    <t>Score</t>
  </si>
  <si>
    <t>Bonus</t>
  </si>
  <si>
    <t xml:space="preserve"> PUNTOS</t>
  </si>
  <si>
    <t>Puntos</t>
  </si>
  <si>
    <t>Nombre y APELLIDOS</t>
  </si>
  <si>
    <t>Match</t>
  </si>
  <si>
    <t>Año</t>
  </si>
  <si>
    <t>VBSP</t>
  </si>
  <si>
    <t>Cto, Internacional España COPA SM LA REINA</t>
  </si>
  <si>
    <t>Cto. Nal. Individual España Femenino</t>
  </si>
  <si>
    <t>Rocío SÁNCHEZ LOBATO</t>
  </si>
  <si>
    <t>María PARRÓN ALFÉREZ</t>
  </si>
  <si>
    <t>Cadete 2</t>
  </si>
  <si>
    <t>Girl 2</t>
  </si>
  <si>
    <t>Girl 1</t>
  </si>
  <si>
    <t>Teresa CABALLER HERNANI</t>
  </si>
  <si>
    <t>Cristina TURÉGANO MATE</t>
  </si>
  <si>
    <t>Andrea VILASARAU AMORÓS</t>
  </si>
  <si>
    <t>Anna ARRESE CORTADELLAS</t>
  </si>
  <si>
    <t>Noemí JIMÉNEZ MARTÍN</t>
  </si>
  <si>
    <t>Silvia BAÑÓN IBÁÑEZ</t>
  </si>
  <si>
    <t>Camilla HEDBERG BERTRAND</t>
  </si>
  <si>
    <t>Mª Elena VILLAMIL RODRÍGUEZ</t>
  </si>
  <si>
    <t>Marta SANZ BARRIO</t>
  </si>
  <si>
    <t>Cadete 1</t>
  </si>
  <si>
    <t>Isabel JIMÉNEZ PEREA</t>
  </si>
  <si>
    <t>Luna SOBRON GALMES</t>
  </si>
  <si>
    <t>Ainhoa OLARRA MUJIKA</t>
  </si>
  <si>
    <t>Clara BAENA SANCHEZ</t>
  </si>
  <si>
    <t>Arcos Gardens</t>
  </si>
  <si>
    <t>CG Pals</t>
  </si>
  <si>
    <t>La Manga Club</t>
  </si>
  <si>
    <t>Cat. Edad</t>
  </si>
  <si>
    <t>Natalia ESCURIOLA MARTINEZ</t>
  </si>
  <si>
    <t>Campeonato de Europa Absoluto</t>
  </si>
  <si>
    <t>Kunetická Hora (R. Checa)</t>
  </si>
  <si>
    <t>Ha Rang LEE</t>
  </si>
  <si>
    <t>Marta GAGO JIMÉNEZ</t>
  </si>
  <si>
    <t>Mar JIMÉNEZ ROIG</t>
  </si>
  <si>
    <t>Carmen VIDAU GETAN</t>
  </si>
  <si>
    <t>Inés DÍAZ-NEGRETE PALACIO</t>
  </si>
  <si>
    <t>Absoluta</t>
  </si>
  <si>
    <t>Ana FERNÁNDEZ DE MESA SILONIZ</t>
  </si>
  <si>
    <t>Junior 1</t>
  </si>
  <si>
    <t>Adriana ZWANCK SÁENZ</t>
  </si>
  <si>
    <t>Mandy GOYOS BALL</t>
  </si>
  <si>
    <t>Elia FOLCH SOLA</t>
  </si>
  <si>
    <t>Ane URCHEGUI GARCÍA</t>
  </si>
  <si>
    <t>Junior 3</t>
  </si>
  <si>
    <t>Joana YÁÑEZ ABADES</t>
  </si>
  <si>
    <t>Mireia PRAT CABALLERÍA</t>
  </si>
  <si>
    <t>Patricia LOBATO MORENO</t>
  </si>
  <si>
    <t>Almudena BLASCO ESTEVE</t>
  </si>
  <si>
    <t>Belén BUENDÍA GÓMEZ</t>
  </si>
  <si>
    <t>Andrea ROSETE FABOS</t>
  </si>
  <si>
    <t>Junior 2</t>
  </si>
  <si>
    <t xml:space="preserve">RANKING NACIONAL FEMENINO ABSOLUTO 2010 </t>
  </si>
  <si>
    <r>
      <t>1</t>
    </r>
    <r>
      <rPr>
        <b/>
        <vertAlign val="superscript"/>
        <sz val="14"/>
        <color indexed="9"/>
        <rFont val="Gill Sans MT"/>
        <family val="2"/>
      </rPr>
      <t>er</t>
    </r>
    <r>
      <rPr>
        <b/>
        <sz val="14"/>
        <color indexed="9"/>
        <rFont val="Gill Sans MT"/>
        <family val="2"/>
      </rPr>
      <t xml:space="preserve"> Puntuable Nacional</t>
    </r>
  </si>
  <si>
    <t>Nerea SALAVERRÍA AZANZA</t>
  </si>
  <si>
    <t>Cristina OFRECIO VACAS</t>
  </si>
  <si>
    <t>Carmen LAGUNA ORTIZ</t>
  </si>
  <si>
    <t>Campeona</t>
  </si>
  <si>
    <t>1/4 Final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</si>
</sst>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31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Arial Narrow Italic"/>
    </font>
    <font>
      <sz val="12"/>
      <name val="News Gothic MT"/>
      <family val="2"/>
    </font>
    <font>
      <b/>
      <sz val="10"/>
      <name val="News Gothic MT"/>
      <family val="2"/>
    </font>
    <font>
      <sz val="10"/>
      <name val="News Gothic MT"/>
      <family val="2"/>
    </font>
    <font>
      <b/>
      <sz val="10"/>
      <name val="Arial Narrow"/>
      <family val="2"/>
    </font>
    <font>
      <b/>
      <sz val="32"/>
      <name val="News Gothic MT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indexed="9"/>
      <name val="Tahoma"/>
      <family val="2"/>
    </font>
    <font>
      <sz val="12"/>
      <name val="NewsGothic"/>
    </font>
    <font>
      <sz val="10"/>
      <name val="Arial Narrow"/>
      <family val="2"/>
    </font>
    <font>
      <b/>
      <sz val="11"/>
      <color indexed="9"/>
      <name val="Tahoma"/>
      <family val="2"/>
    </font>
    <font>
      <b/>
      <sz val="14"/>
      <color indexed="18"/>
      <name val="News Gothic MT"/>
    </font>
    <font>
      <sz val="14"/>
      <color indexed="18"/>
      <name val="Tahoma"/>
      <family val="2"/>
    </font>
    <font>
      <sz val="12"/>
      <color indexed="18"/>
      <name val="Tahoma"/>
      <family val="2"/>
    </font>
    <font>
      <sz val="10"/>
      <color indexed="18"/>
      <name val="News Gothic MT"/>
      <family val="2"/>
    </font>
    <font>
      <sz val="11"/>
      <color indexed="18"/>
      <name val="News Gothic MT"/>
      <family val="2"/>
    </font>
    <font>
      <sz val="12"/>
      <color indexed="18"/>
      <name val="News Gothic MT"/>
      <family val="2"/>
    </font>
    <font>
      <sz val="10"/>
      <color indexed="18"/>
      <name val="Tahoma"/>
      <family val="2"/>
    </font>
    <font>
      <b/>
      <sz val="12"/>
      <color indexed="18"/>
      <name val="Tahoma"/>
      <family val="2"/>
    </font>
    <font>
      <sz val="11"/>
      <color indexed="18"/>
      <name val="Tahoma"/>
      <family val="2"/>
    </font>
    <font>
      <sz val="12"/>
      <color indexed="18"/>
      <name val="News Gothic MT"/>
    </font>
    <font>
      <sz val="16"/>
      <color indexed="18"/>
      <name val="Gill Sans MT"/>
      <family val="2"/>
    </font>
    <font>
      <b/>
      <sz val="48"/>
      <color indexed="18"/>
      <name val="Britannic Bold"/>
      <family val="2"/>
    </font>
    <font>
      <b/>
      <sz val="14"/>
      <color indexed="9"/>
      <name val="Tahoma"/>
      <family val="2"/>
    </font>
    <font>
      <b/>
      <sz val="14"/>
      <color indexed="9"/>
      <name val="Gill Sans MT"/>
      <family val="2"/>
    </font>
    <font>
      <b/>
      <vertAlign val="superscript"/>
      <sz val="14"/>
      <color indexed="9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indexed="18"/>
        <bgColor indexed="47"/>
      </patternFill>
    </fill>
  </fills>
  <borders count="47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1" fillId="0" borderId="0" xfId="0" applyFont="1"/>
    <xf numFmtId="0" fontId="10" fillId="0" borderId="0" xfId="0" applyFont="1" applyAlignment="1" applyProtection="1">
      <alignment horizontal="left"/>
      <protection locked="0"/>
    </xf>
    <xf numFmtId="164" fontId="10" fillId="0" borderId="0" xfId="0" applyNumberFormat="1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Alignment="1"/>
    <xf numFmtId="0" fontId="7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26" fillId="0" borderId="3" xfId="0" applyFont="1" applyBorder="1" applyAlignment="1" applyProtection="1">
      <alignment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>
      <alignment horizontal="center" vertical="center"/>
    </xf>
    <xf numFmtId="0" fontId="18" fillId="0" borderId="11" xfId="0" applyFont="1" applyBorder="1" applyAlignment="1" applyProtection="1">
      <alignment horizontal="right" vertical="center"/>
      <protection locked="0"/>
    </xf>
    <xf numFmtId="0" fontId="19" fillId="0" borderId="13" xfId="0" applyFont="1" applyFill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3" borderId="11" xfId="0" applyFont="1" applyFill="1" applyBorder="1" applyAlignment="1">
      <alignment vertical="center"/>
    </xf>
    <xf numFmtId="0" fontId="22" fillId="3" borderId="16" xfId="0" applyFont="1" applyFill="1" applyBorder="1" applyAlignment="1">
      <alignment vertical="center"/>
    </xf>
    <xf numFmtId="165" fontId="23" fillId="0" borderId="1" xfId="0" applyNumberFormat="1" applyFont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vertical="center"/>
      <protection locked="0"/>
    </xf>
    <xf numFmtId="0" fontId="19" fillId="0" borderId="13" xfId="0" applyFont="1" applyFill="1" applyBorder="1" applyAlignment="1" applyProtection="1">
      <alignment vertical="center"/>
      <protection locked="0"/>
    </xf>
    <xf numFmtId="0" fontId="21" fillId="0" borderId="15" xfId="0" applyFont="1" applyBorder="1" applyAlignment="1" applyProtection="1">
      <alignment vertical="center"/>
      <protection locked="0"/>
    </xf>
    <xf numFmtId="0" fontId="21" fillId="0" borderId="13" xfId="0" applyFont="1" applyBorder="1" applyAlignment="1" applyProtection="1">
      <alignment vertical="center"/>
      <protection locked="0"/>
    </xf>
    <xf numFmtId="0" fontId="21" fillId="3" borderId="11" xfId="0" applyFont="1" applyFill="1" applyBorder="1" applyAlignment="1" applyProtection="1">
      <alignment vertical="center"/>
      <protection locked="0"/>
    </xf>
    <xf numFmtId="0" fontId="19" fillId="4" borderId="16" xfId="0" applyFont="1" applyFill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4" fillId="4" borderId="12" xfId="0" applyFont="1" applyFill="1" applyBorder="1" applyAlignment="1" applyProtection="1">
      <alignment vertical="center"/>
      <protection locked="0"/>
    </xf>
    <xf numFmtId="0" fontId="22" fillId="0" borderId="13" xfId="0" applyFont="1" applyFill="1" applyBorder="1" applyAlignment="1" applyProtection="1">
      <alignment vertical="center"/>
      <protection locked="0"/>
    </xf>
    <xf numFmtId="0" fontId="18" fillId="0" borderId="15" xfId="0" quotePrefix="1" applyFont="1" applyBorder="1" applyAlignment="1" applyProtection="1">
      <alignment horizontal="right" vertical="center"/>
      <protection locked="0"/>
    </xf>
    <xf numFmtId="0" fontId="18" fillId="0" borderId="13" xfId="0" quotePrefix="1" applyFont="1" applyBorder="1" applyAlignment="1" applyProtection="1">
      <alignment horizontal="right" vertical="center"/>
      <protection locked="0"/>
    </xf>
    <xf numFmtId="0" fontId="18" fillId="3" borderId="11" xfId="0" quotePrefix="1" applyFont="1" applyFill="1" applyBorder="1" applyAlignment="1" applyProtection="1">
      <alignment horizontal="right" vertical="center"/>
      <protection locked="0"/>
    </xf>
    <xf numFmtId="0" fontId="22" fillId="4" borderId="16" xfId="0" applyFont="1" applyFill="1" applyBorder="1" applyAlignment="1" applyProtection="1">
      <alignment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20" fillId="4" borderId="19" xfId="0" applyFont="1" applyFill="1" applyBorder="1" applyAlignment="1" applyProtection="1">
      <alignment vertical="center"/>
      <protection locked="0"/>
    </xf>
    <xf numFmtId="0" fontId="19" fillId="0" borderId="20" xfId="0" applyFont="1" applyFill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vertical="center"/>
      <protection locked="0"/>
    </xf>
    <xf numFmtId="0" fontId="21" fillId="0" borderId="20" xfId="0" applyFont="1" applyBorder="1" applyAlignment="1" applyProtection="1">
      <alignment vertical="center"/>
      <protection locked="0"/>
    </xf>
    <xf numFmtId="0" fontId="21" fillId="3" borderId="18" xfId="0" applyFont="1" applyFill="1" applyBorder="1" applyAlignment="1" applyProtection="1">
      <alignment vertical="center"/>
      <protection locked="0"/>
    </xf>
    <xf numFmtId="0" fontId="22" fillId="3" borderId="23" xfId="0" applyFont="1" applyFill="1" applyBorder="1" applyAlignment="1">
      <alignment vertical="center"/>
    </xf>
    <xf numFmtId="0" fontId="17" fillId="0" borderId="24" xfId="0" applyFont="1" applyBorder="1" applyAlignment="1" applyProtection="1">
      <alignment vertical="center"/>
      <protection locked="0"/>
    </xf>
    <xf numFmtId="0" fontId="22" fillId="0" borderId="20" xfId="0" applyFont="1" applyFill="1" applyBorder="1" applyAlignment="1" applyProtection="1">
      <alignment vertical="center"/>
      <protection locked="0"/>
    </xf>
    <xf numFmtId="0" fontId="22" fillId="4" borderId="23" xfId="0" applyFont="1" applyFill="1" applyBorder="1" applyAlignment="1" applyProtection="1">
      <alignment vertical="center"/>
      <protection locked="0"/>
    </xf>
    <xf numFmtId="0" fontId="18" fillId="0" borderId="15" xfId="0" applyFont="1" applyBorder="1" applyAlignment="1" applyProtection="1">
      <alignment horizontal="right" vertical="center"/>
      <protection locked="0"/>
    </xf>
    <xf numFmtId="0" fontId="18" fillId="0" borderId="13" xfId="0" applyFont="1" applyBorder="1" applyAlignment="1" applyProtection="1">
      <alignment horizontal="right" vertical="center"/>
      <protection locked="0"/>
    </xf>
    <xf numFmtId="0" fontId="18" fillId="3" borderId="11" xfId="0" applyFont="1" applyFill="1" applyBorder="1" applyAlignment="1" applyProtection="1">
      <alignment horizontal="right" vertical="center"/>
      <protection locked="0"/>
    </xf>
    <xf numFmtId="0" fontId="24" fillId="3" borderId="12" xfId="0" applyFont="1" applyFill="1" applyBorder="1" applyAlignment="1">
      <alignment vertical="center"/>
    </xf>
    <xf numFmtId="0" fontId="18" fillId="0" borderId="15" xfId="0" applyFont="1" applyBorder="1" applyAlignment="1" applyProtection="1">
      <alignment vertical="center"/>
      <protection locked="0"/>
    </xf>
    <xf numFmtId="0" fontId="18" fillId="0" borderId="13" xfId="0" applyFont="1" applyBorder="1" applyAlignment="1" applyProtection="1">
      <alignment vertical="center"/>
      <protection locked="0"/>
    </xf>
    <xf numFmtId="0" fontId="18" fillId="3" borderId="11" xfId="0" applyFont="1" applyFill="1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right" vertical="center"/>
      <protection locked="0"/>
    </xf>
    <xf numFmtId="0" fontId="18" fillId="0" borderId="20" xfId="0" applyFont="1" applyBorder="1" applyAlignment="1" applyProtection="1">
      <alignment horizontal="right" vertical="center"/>
      <protection locked="0"/>
    </xf>
    <xf numFmtId="0" fontId="18" fillId="3" borderId="18" xfId="0" applyFont="1" applyFill="1" applyBorder="1" applyAlignment="1" applyProtection="1">
      <alignment horizontal="right" vertical="center"/>
      <protection locked="0"/>
    </xf>
    <xf numFmtId="0" fontId="19" fillId="0" borderId="15" xfId="0" applyFont="1" applyFill="1" applyBorder="1" applyAlignment="1" applyProtection="1">
      <alignment vertical="center"/>
      <protection locked="0"/>
    </xf>
    <xf numFmtId="0" fontId="19" fillId="3" borderId="11" xfId="0" applyFont="1" applyFill="1" applyBorder="1" applyAlignment="1" applyProtection="1">
      <alignment vertical="center"/>
      <protection locked="0"/>
    </xf>
    <xf numFmtId="0" fontId="24" fillId="4" borderId="19" xfId="0" applyFont="1" applyFill="1" applyBorder="1" applyAlignment="1" applyProtection="1">
      <alignment vertical="center"/>
      <protection locked="0"/>
    </xf>
    <xf numFmtId="0" fontId="25" fillId="0" borderId="1" xfId="0" applyFont="1" applyBorder="1" applyAlignment="1" applyProtection="1">
      <alignment vertical="center"/>
      <protection locked="0"/>
    </xf>
    <xf numFmtId="0" fontId="20" fillId="4" borderId="26" xfId="0" applyFont="1" applyFill="1" applyBorder="1" applyAlignment="1" applyProtection="1">
      <alignment vertical="center"/>
      <protection locked="0"/>
    </xf>
    <xf numFmtId="0" fontId="19" fillId="0" borderId="27" xfId="0" applyFont="1" applyFill="1" applyBorder="1" applyAlignment="1" applyProtection="1">
      <alignment vertical="center"/>
      <protection locked="0"/>
    </xf>
    <xf numFmtId="0" fontId="21" fillId="0" borderId="29" xfId="0" applyFont="1" applyBorder="1" applyAlignment="1" applyProtection="1">
      <alignment vertical="center"/>
      <protection locked="0"/>
    </xf>
    <xf numFmtId="0" fontId="21" fillId="0" borderId="27" xfId="0" applyFont="1" applyBorder="1" applyAlignment="1" applyProtection="1">
      <alignment vertical="center"/>
      <protection locked="0"/>
    </xf>
    <xf numFmtId="0" fontId="21" fillId="3" borderId="30" xfId="0" applyFont="1" applyFill="1" applyBorder="1" applyAlignment="1" applyProtection="1">
      <alignment vertical="center"/>
      <protection locked="0"/>
    </xf>
    <xf numFmtId="0" fontId="19" fillId="4" borderId="31" xfId="0" applyFont="1" applyFill="1" applyBorder="1" applyAlignment="1" applyProtection="1">
      <alignment vertical="center"/>
      <protection locked="0"/>
    </xf>
    <xf numFmtId="0" fontId="17" fillId="0" borderId="17" xfId="0" applyFont="1" applyBorder="1" applyAlignment="1" applyProtection="1">
      <alignment vertical="center"/>
      <protection locked="0"/>
    </xf>
    <xf numFmtId="0" fontId="22" fillId="0" borderId="13" xfId="0" applyFont="1" applyFill="1" applyBorder="1" applyAlignment="1">
      <alignment vertical="center"/>
    </xf>
    <xf numFmtId="0" fontId="18" fillId="0" borderId="32" xfId="0" applyFont="1" applyBorder="1" applyAlignment="1" applyProtection="1">
      <alignment horizontal="right" vertical="center"/>
      <protection locked="0"/>
    </xf>
    <xf numFmtId="0" fontId="18" fillId="3" borderId="12" xfId="0" applyFont="1" applyFill="1" applyBorder="1" applyAlignment="1" applyProtection="1">
      <alignment horizontal="right" vertical="center"/>
      <protection locked="0"/>
    </xf>
    <xf numFmtId="0" fontId="19" fillId="0" borderId="22" xfId="0" applyFont="1" applyFill="1" applyBorder="1" applyAlignment="1" applyProtection="1">
      <alignment vertical="center"/>
      <protection locked="0"/>
    </xf>
    <xf numFmtId="0" fontId="19" fillId="0" borderId="32" xfId="0" applyFont="1" applyFill="1" applyBorder="1" applyAlignment="1" applyProtection="1">
      <alignment vertical="center"/>
      <protection locked="0"/>
    </xf>
    <xf numFmtId="0" fontId="19" fillId="3" borderId="12" xfId="0" applyFont="1" applyFill="1" applyBorder="1" applyAlignment="1" applyProtection="1">
      <alignment vertical="center"/>
      <protection locked="0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 applyProtection="1">
      <alignment vertical="center"/>
      <protection locked="0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 applyProtection="1">
      <alignment vertical="center"/>
      <protection locked="0"/>
    </xf>
    <xf numFmtId="0" fontId="21" fillId="0" borderId="18" xfId="0" applyFont="1" applyBorder="1" applyAlignment="1" applyProtection="1">
      <alignment vertical="center"/>
      <protection locked="0"/>
    </xf>
    <xf numFmtId="0" fontId="21" fillId="0" borderId="13" xfId="0" applyFont="1" applyFill="1" applyBorder="1" applyAlignment="1">
      <alignment vertical="center"/>
    </xf>
    <xf numFmtId="0" fontId="21" fillId="0" borderId="13" xfId="0" applyFont="1" applyFill="1" applyBorder="1" applyAlignment="1" applyProtection="1">
      <alignment vertical="center"/>
      <protection locked="0"/>
    </xf>
    <xf numFmtId="0" fontId="18" fillId="0" borderId="13" xfId="0" applyFont="1" applyFill="1" applyBorder="1" applyAlignment="1" applyProtection="1">
      <alignment vertical="center"/>
      <protection locked="0"/>
    </xf>
    <xf numFmtId="0" fontId="21" fillId="0" borderId="20" xfId="0" applyFont="1" applyFill="1" applyBorder="1" applyAlignment="1" applyProtection="1">
      <alignment vertical="center"/>
      <protection locked="0"/>
    </xf>
    <xf numFmtId="0" fontId="18" fillId="0" borderId="20" xfId="0" applyFont="1" applyFill="1" applyBorder="1" applyAlignment="1" applyProtection="1">
      <alignment vertical="center"/>
      <protection locked="0"/>
    </xf>
    <xf numFmtId="0" fontId="21" fillId="0" borderId="27" xfId="0" applyFont="1" applyFill="1" applyBorder="1" applyAlignment="1" applyProtection="1">
      <alignment vertical="center"/>
      <protection locked="0"/>
    </xf>
    <xf numFmtId="0" fontId="18" fillId="0" borderId="13" xfId="0" applyFont="1" applyFill="1" applyBorder="1" applyAlignment="1">
      <alignment vertical="center"/>
    </xf>
    <xf numFmtId="0" fontId="0" fillId="0" borderId="0" xfId="0" applyFont="1"/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 applyProtection="1">
      <alignment vertical="center"/>
      <protection locked="0"/>
    </xf>
    <xf numFmtId="0" fontId="24" fillId="3" borderId="19" xfId="0" applyFont="1" applyFill="1" applyBorder="1" applyAlignment="1">
      <alignment vertical="center"/>
    </xf>
    <xf numFmtId="0" fontId="18" fillId="0" borderId="20" xfId="0" applyFont="1" applyFill="1" applyBorder="1" applyAlignment="1">
      <alignment vertical="center"/>
    </xf>
    <xf numFmtId="0" fontId="18" fillId="0" borderId="22" xfId="0" applyFont="1" applyBorder="1" applyAlignment="1" applyProtection="1">
      <alignment vertical="center"/>
      <protection locked="0"/>
    </xf>
    <xf numFmtId="0" fontId="18" fillId="0" borderId="22" xfId="0" applyFont="1" applyBorder="1" applyAlignment="1">
      <alignment horizontal="right" vertical="center"/>
    </xf>
    <xf numFmtId="0" fontId="18" fillId="0" borderId="20" xfId="0" applyFont="1" applyBorder="1" applyAlignment="1" applyProtection="1">
      <alignment vertical="center"/>
      <protection locked="0"/>
    </xf>
    <xf numFmtId="0" fontId="18" fillId="0" borderId="32" xfId="0" applyFont="1" applyBorder="1" applyAlignment="1">
      <alignment horizontal="right" vertical="center"/>
    </xf>
    <xf numFmtId="0" fontId="21" fillId="0" borderId="32" xfId="0" applyFont="1" applyBorder="1" applyAlignment="1" applyProtection="1">
      <alignment vertical="center"/>
      <protection locked="0"/>
    </xf>
    <xf numFmtId="0" fontId="18" fillId="3" borderId="18" xfId="0" applyFont="1" applyFill="1" applyBorder="1" applyAlignment="1" applyProtection="1">
      <alignment vertical="center"/>
      <protection locked="0"/>
    </xf>
    <xf numFmtId="0" fontId="18" fillId="3" borderId="12" xfId="0" applyFont="1" applyFill="1" applyBorder="1" applyAlignment="1">
      <alignment horizontal="right" vertical="center"/>
    </xf>
    <xf numFmtId="0" fontId="21" fillId="3" borderId="12" xfId="0" applyFont="1" applyFill="1" applyBorder="1" applyAlignment="1" applyProtection="1">
      <alignment vertical="center"/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0" fontId="12" fillId="2" borderId="36" xfId="0" applyFont="1" applyFill="1" applyBorder="1" applyAlignment="1" applyProtection="1">
      <alignment horizontal="center" vertical="center"/>
      <protection locked="0"/>
    </xf>
    <xf numFmtId="164" fontId="29" fillId="5" borderId="33" xfId="0" applyNumberFormat="1" applyFont="1" applyFill="1" applyBorder="1" applyAlignment="1" applyProtection="1">
      <alignment horizontal="center" vertical="center"/>
      <protection locked="0"/>
    </xf>
    <xf numFmtId="164" fontId="29" fillId="5" borderId="39" xfId="0" applyNumberFormat="1" applyFont="1" applyFill="1" applyBorder="1" applyAlignment="1" applyProtection="1">
      <alignment horizontal="center" vertical="center"/>
      <protection locked="0"/>
    </xf>
    <xf numFmtId="164" fontId="29" fillId="5" borderId="40" xfId="0" applyNumberFormat="1" applyFont="1" applyFill="1" applyBorder="1" applyAlignment="1" applyProtection="1">
      <alignment horizontal="center" vertical="center"/>
      <protection locked="0"/>
    </xf>
    <xf numFmtId="0" fontId="29" fillId="5" borderId="41" xfId="0" applyFont="1" applyFill="1" applyBorder="1" applyAlignment="1" applyProtection="1">
      <alignment horizontal="center" vertical="center"/>
      <protection locked="0"/>
    </xf>
    <xf numFmtId="0" fontId="29" fillId="5" borderId="42" xfId="0" applyFont="1" applyFill="1" applyBorder="1" applyAlignment="1" applyProtection="1">
      <alignment horizontal="center" vertical="center"/>
      <protection locked="0"/>
    </xf>
    <xf numFmtId="0" fontId="29" fillId="5" borderId="43" xfId="0" applyFont="1" applyFill="1" applyBorder="1" applyAlignment="1" applyProtection="1">
      <alignment horizontal="center" vertical="center"/>
      <protection locked="0"/>
    </xf>
    <xf numFmtId="0" fontId="15" fillId="2" borderId="37" xfId="0" applyFont="1" applyFill="1" applyBorder="1" applyAlignment="1" applyProtection="1">
      <alignment horizontal="center" vertical="center"/>
      <protection locked="0"/>
    </xf>
    <xf numFmtId="0" fontId="15" fillId="2" borderId="38" xfId="0" applyFont="1" applyFill="1" applyBorder="1" applyAlignment="1" applyProtection="1">
      <alignment horizontal="center" vertical="center"/>
      <protection locked="0"/>
    </xf>
    <xf numFmtId="0" fontId="15" fillId="2" borderId="44" xfId="0" applyFont="1" applyFill="1" applyBorder="1" applyAlignment="1" applyProtection="1">
      <alignment horizontal="center" vertical="center"/>
      <protection locked="0"/>
    </xf>
    <xf numFmtId="0" fontId="15" fillId="2" borderId="45" xfId="0" applyFont="1" applyFill="1" applyBorder="1" applyAlignment="1" applyProtection="1">
      <alignment horizontal="center" vertical="center"/>
      <protection locked="0"/>
    </xf>
    <xf numFmtId="164" fontId="29" fillId="5" borderId="41" xfId="0" applyNumberFormat="1" applyFont="1" applyFill="1" applyBorder="1" applyAlignment="1" applyProtection="1">
      <alignment horizontal="center" vertical="center"/>
      <protection locked="0"/>
    </xf>
    <xf numFmtId="164" fontId="29" fillId="5" borderId="42" xfId="0" applyNumberFormat="1" applyFont="1" applyFill="1" applyBorder="1" applyAlignment="1" applyProtection="1">
      <alignment horizontal="center" vertical="center"/>
      <protection locked="0"/>
    </xf>
    <xf numFmtId="0" fontId="28" fillId="2" borderId="33" xfId="0" applyFont="1" applyFill="1" applyBorder="1" applyAlignment="1" applyProtection="1">
      <alignment horizontal="center" vertical="center"/>
      <protection locked="0"/>
    </xf>
    <xf numFmtId="0" fontId="28" fillId="2" borderId="34" xfId="0" applyFont="1" applyFill="1" applyBorder="1" applyAlignment="1" applyProtection="1">
      <alignment horizontal="center" vertical="center"/>
      <protection locked="0"/>
    </xf>
    <xf numFmtId="0" fontId="15" fillId="2" borderId="35" xfId="0" applyFont="1" applyFill="1" applyBorder="1" applyAlignment="1" applyProtection="1">
      <alignment horizontal="center" vertical="center"/>
      <protection locked="0"/>
    </xf>
    <xf numFmtId="0" fontId="15" fillId="2" borderId="36" xfId="0" applyFont="1" applyFill="1" applyBorder="1" applyAlignment="1" applyProtection="1">
      <alignment horizontal="center" vertical="center"/>
      <protection locked="0"/>
    </xf>
    <xf numFmtId="0" fontId="28" fillId="2" borderId="37" xfId="0" applyFont="1" applyFill="1" applyBorder="1" applyAlignment="1" applyProtection="1">
      <alignment horizontal="center" vertical="center"/>
      <protection locked="0"/>
    </xf>
    <xf numFmtId="0" fontId="28" fillId="2" borderId="38" xfId="0" applyFont="1" applyFill="1" applyBorder="1" applyAlignment="1" applyProtection="1">
      <alignment horizontal="center" vertical="center"/>
      <protection locked="0"/>
    </xf>
    <xf numFmtId="0" fontId="15" fillId="2" borderId="6" xfId="0" applyFont="1" applyFill="1" applyBorder="1" applyAlignment="1" applyProtection="1">
      <alignment horizontal="center" vertical="center"/>
      <protection locked="0"/>
    </xf>
    <xf numFmtId="0" fontId="21" fillId="0" borderId="14" xfId="0" applyFont="1" applyFill="1" applyBorder="1" applyAlignment="1" applyProtection="1">
      <alignment horizontal="center" vertical="center"/>
      <protection locked="0"/>
    </xf>
    <xf numFmtId="0" fontId="18" fillId="0" borderId="14" xfId="0" quotePrefix="1" applyFont="1" applyFill="1" applyBorder="1" applyAlignment="1" applyProtection="1">
      <alignment horizontal="center" vertical="center"/>
      <protection locked="0"/>
    </xf>
    <xf numFmtId="0" fontId="21" fillId="0" borderId="14" xfId="0" quotePrefix="1" applyFont="1" applyFill="1" applyBorder="1" applyAlignment="1" applyProtection="1">
      <alignment horizontal="center" vertical="center"/>
      <protection locked="0"/>
    </xf>
    <xf numFmtId="0" fontId="18" fillId="0" borderId="21" xfId="0" quotePrefix="1" applyFont="1" applyFill="1" applyBorder="1" applyAlignment="1" applyProtection="1">
      <alignment horizontal="center" vertical="center"/>
      <protection locked="0"/>
    </xf>
    <xf numFmtId="0" fontId="21" fillId="0" borderId="21" xfId="0" quotePrefix="1" applyFont="1" applyFill="1" applyBorder="1" applyAlignment="1" applyProtection="1">
      <alignment horizontal="center" vertical="center"/>
      <protection locked="0"/>
    </xf>
    <xf numFmtId="0" fontId="18" fillId="0" borderId="14" xfId="0" quotePrefix="1" applyFont="1" applyFill="1" applyBorder="1" applyAlignment="1">
      <alignment horizontal="center" vertical="center"/>
    </xf>
    <xf numFmtId="0" fontId="18" fillId="0" borderId="21" xfId="0" applyFont="1" applyFill="1" applyBorder="1" applyAlignment="1" applyProtection="1">
      <alignment horizontal="center" vertical="center"/>
      <protection locked="0"/>
    </xf>
    <xf numFmtId="16" fontId="18" fillId="0" borderId="14" xfId="0" quotePrefix="1" applyNumberFormat="1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18" fillId="0" borderId="21" xfId="0" applyFont="1" applyFill="1" applyBorder="1" applyAlignment="1">
      <alignment horizontal="center" vertical="center"/>
    </xf>
    <xf numFmtId="0" fontId="21" fillId="0" borderId="2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21" fillId="0" borderId="14" xfId="0" applyFont="1" applyFill="1" applyBorder="1" applyAlignment="1">
      <alignment horizontal="center" vertical="center"/>
    </xf>
    <xf numFmtId="0" fontId="21" fillId="0" borderId="28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24" xfId="0" applyFont="1" applyBorder="1" applyAlignment="1" applyProtection="1">
      <alignment horizontal="center" vertical="center"/>
      <protection locked="0"/>
    </xf>
    <xf numFmtId="0" fontId="21" fillId="0" borderId="17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vertical="center"/>
    </xf>
    <xf numFmtId="0" fontId="19" fillId="4" borderId="23" xfId="0" applyFont="1" applyFill="1" applyBorder="1" applyAlignment="1" applyProtection="1">
      <alignment vertical="center"/>
      <protection locked="0"/>
    </xf>
    <xf numFmtId="0" fontId="21" fillId="3" borderId="12" xfId="0" applyFont="1" applyFill="1" applyBorder="1" applyAlignment="1">
      <alignment vertical="center"/>
    </xf>
    <xf numFmtId="0" fontId="26" fillId="0" borderId="32" xfId="0" applyFont="1" applyBorder="1" applyAlignment="1" applyProtection="1">
      <alignment vertical="center"/>
      <protection locked="0"/>
    </xf>
    <xf numFmtId="0" fontId="26" fillId="0" borderId="12" xfId="0" applyFont="1" applyBorder="1" applyAlignment="1" applyProtection="1">
      <alignment vertical="center"/>
      <protection locked="0"/>
    </xf>
    <xf numFmtId="0" fontId="21" fillId="0" borderId="46" xfId="0" applyFont="1" applyBorder="1" applyAlignment="1" applyProtection="1">
      <alignment vertical="center"/>
      <protection locked="0"/>
    </xf>
    <xf numFmtId="0" fontId="17" fillId="0" borderId="46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342900</xdr:rowOff>
    </xdr:from>
    <xdr:to>
      <xdr:col>1</xdr:col>
      <xdr:colOff>1504950</xdr:colOff>
      <xdr:row>3</xdr:row>
      <xdr:rowOff>152400</xdr:rowOff>
    </xdr:to>
    <xdr:pic>
      <xdr:nvPicPr>
        <xdr:cNvPr id="10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3925" y="342900"/>
          <a:ext cx="12096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8"/>
  <sheetViews>
    <sheetView tabSelected="1" topLeftCell="A3" zoomScale="55" zoomScaleNormal="75" zoomScaleSheetLayoutView="50" workbookViewId="0">
      <selection activeCell="C19" sqref="C19"/>
    </sheetView>
  </sheetViews>
  <sheetFormatPr baseColWidth="10" defaultColWidth="11.44140625" defaultRowHeight="15"/>
  <cols>
    <col min="1" max="1" width="7.33203125" customWidth="1"/>
    <col min="2" max="2" width="42.88671875" customWidth="1"/>
    <col min="3" max="3" width="14.21875" style="15" customWidth="1"/>
    <col min="4" max="4" width="9.5546875" customWidth="1"/>
    <col min="5" max="8" width="12.77734375" customWidth="1"/>
    <col min="9" max="9" width="12.77734375" style="152" customWidth="1"/>
    <col min="10" max="17" width="12.77734375" customWidth="1"/>
    <col min="18" max="18" width="12.109375" style="10" customWidth="1"/>
    <col min="19" max="20" width="6.88671875" customWidth="1"/>
    <col min="21" max="23" width="5.77734375" customWidth="1"/>
    <col min="24" max="24" width="8.88671875" customWidth="1"/>
  </cols>
  <sheetData>
    <row r="1" spans="1:22" ht="44.25" customHeight="1">
      <c r="A1" s="5"/>
      <c r="F1" s="9"/>
      <c r="G1" s="9"/>
      <c r="H1" s="9"/>
      <c r="I1" s="147"/>
      <c r="J1" s="9"/>
      <c r="K1" s="9"/>
      <c r="L1" s="9"/>
      <c r="M1" s="9"/>
      <c r="N1" s="9"/>
      <c r="O1" s="9"/>
      <c r="P1" s="9"/>
      <c r="Q1" s="9"/>
      <c r="R1" s="11"/>
    </row>
    <row r="2" spans="1:22" ht="44.25" customHeight="1">
      <c r="A2" s="5"/>
      <c r="C2" s="27" t="s">
        <v>57</v>
      </c>
      <c r="F2" s="9"/>
      <c r="G2" s="9"/>
      <c r="H2" s="9"/>
      <c r="I2" s="147"/>
      <c r="J2" s="9"/>
      <c r="K2" s="9"/>
      <c r="L2" s="9"/>
      <c r="M2" s="9"/>
      <c r="N2" s="9"/>
      <c r="O2" s="9"/>
      <c r="P2" s="9"/>
      <c r="Q2" s="9"/>
      <c r="R2" s="11"/>
    </row>
    <row r="3" spans="1:22" ht="32.25" customHeight="1" thickBot="1">
      <c r="A3" s="6"/>
      <c r="B3" s="6"/>
      <c r="C3" s="16"/>
      <c r="D3" s="6"/>
      <c r="E3" s="6"/>
      <c r="F3" s="7"/>
      <c r="G3" s="7"/>
      <c r="H3" s="7"/>
      <c r="I3" s="148"/>
      <c r="J3" s="7"/>
      <c r="K3" s="7"/>
      <c r="L3" s="7"/>
      <c r="M3" s="7"/>
      <c r="N3" s="7"/>
      <c r="O3" s="7"/>
      <c r="P3" s="7"/>
      <c r="Q3" s="7"/>
      <c r="R3" s="12"/>
      <c r="S3" s="1"/>
      <c r="T3" s="1"/>
    </row>
    <row r="4" spans="1:22" ht="18" customHeight="1">
      <c r="A4" s="8"/>
      <c r="B4" s="8"/>
      <c r="C4" s="17"/>
      <c r="D4" s="8"/>
      <c r="E4" s="117" t="s">
        <v>58</v>
      </c>
      <c r="F4" s="118"/>
      <c r="G4" s="119"/>
      <c r="H4" s="117" t="s">
        <v>9</v>
      </c>
      <c r="I4" s="118"/>
      <c r="J4" s="118"/>
      <c r="K4" s="118"/>
      <c r="L4" s="117" t="s">
        <v>10</v>
      </c>
      <c r="M4" s="118"/>
      <c r="N4" s="119"/>
      <c r="O4" s="117" t="s">
        <v>35</v>
      </c>
      <c r="P4" s="118"/>
      <c r="Q4" s="119"/>
      <c r="R4" s="13"/>
      <c r="S4" s="2"/>
      <c r="T4" s="2"/>
    </row>
    <row r="5" spans="1:22" ht="22.5" customHeight="1" thickBot="1">
      <c r="A5" s="8"/>
      <c r="B5" s="8"/>
      <c r="C5" s="17"/>
      <c r="D5" s="8"/>
      <c r="E5" s="120" t="s">
        <v>30</v>
      </c>
      <c r="F5" s="121"/>
      <c r="G5" s="122"/>
      <c r="H5" s="127" t="s">
        <v>31</v>
      </c>
      <c r="I5" s="128"/>
      <c r="J5" s="128"/>
      <c r="K5" s="128"/>
      <c r="L5" s="120" t="s">
        <v>32</v>
      </c>
      <c r="M5" s="121"/>
      <c r="N5" s="122"/>
      <c r="O5" s="120" t="s">
        <v>36</v>
      </c>
      <c r="P5" s="121"/>
      <c r="Q5" s="122"/>
      <c r="R5" s="14"/>
      <c r="S5" s="3"/>
      <c r="T5" s="3"/>
    </row>
    <row r="6" spans="1:22" ht="18.75" customHeight="1">
      <c r="A6" s="131" t="s">
        <v>0</v>
      </c>
      <c r="B6" s="115" t="s">
        <v>5</v>
      </c>
      <c r="C6" s="115" t="s">
        <v>33</v>
      </c>
      <c r="D6" s="115" t="s">
        <v>7</v>
      </c>
      <c r="E6" s="133" t="s">
        <v>1</v>
      </c>
      <c r="F6" s="20" t="s">
        <v>8</v>
      </c>
      <c r="G6" s="125" t="s">
        <v>2</v>
      </c>
      <c r="H6" s="129" t="s">
        <v>0</v>
      </c>
      <c r="I6" s="130"/>
      <c r="J6" s="20" t="s">
        <v>8</v>
      </c>
      <c r="K6" s="23" t="s">
        <v>4</v>
      </c>
      <c r="L6" s="123" t="s">
        <v>1</v>
      </c>
      <c r="M6" s="20" t="s">
        <v>8</v>
      </c>
      <c r="N6" s="125" t="s">
        <v>2</v>
      </c>
      <c r="O6" s="123" t="s">
        <v>1</v>
      </c>
      <c r="P6" s="20" t="s">
        <v>8</v>
      </c>
      <c r="Q6" s="125" t="s">
        <v>2</v>
      </c>
      <c r="R6" s="115" t="s">
        <v>3</v>
      </c>
      <c r="S6" s="3"/>
      <c r="T6" s="3"/>
    </row>
    <row r="7" spans="1:22" ht="18.75" customHeight="1" thickBot="1">
      <c r="A7" s="132"/>
      <c r="B7" s="116"/>
      <c r="C7" s="116"/>
      <c r="D7" s="116"/>
      <c r="E7" s="134"/>
      <c r="F7" s="21">
        <v>221</v>
      </c>
      <c r="G7" s="135"/>
      <c r="H7" s="24" t="s">
        <v>1</v>
      </c>
      <c r="I7" s="25" t="s">
        <v>6</v>
      </c>
      <c r="J7" s="26">
        <v>151</v>
      </c>
      <c r="K7" s="22" t="s">
        <v>6</v>
      </c>
      <c r="L7" s="124"/>
      <c r="M7" s="21"/>
      <c r="N7" s="126"/>
      <c r="O7" s="124"/>
      <c r="P7" s="21"/>
      <c r="Q7" s="126"/>
      <c r="R7" s="116"/>
      <c r="S7" s="3"/>
      <c r="T7" s="3"/>
    </row>
    <row r="8" spans="1:22" ht="26.1" customHeight="1">
      <c r="A8" s="28">
        <v>1</v>
      </c>
      <c r="B8" s="18" t="s">
        <v>59</v>
      </c>
      <c r="C8" s="29" t="s">
        <v>14</v>
      </c>
      <c r="D8" s="46">
        <v>1992</v>
      </c>
      <c r="E8" s="93"/>
      <c r="F8" s="31" t="str">
        <f>IF(E8=0,"0",($F$7)-(E8)+15)</f>
        <v>0</v>
      </c>
      <c r="G8" s="47"/>
      <c r="H8" s="96">
        <v>149</v>
      </c>
      <c r="I8" s="136" t="s">
        <v>62</v>
      </c>
      <c r="J8" s="31">
        <f>IF(H8=0,"0",($J$7)-(H8)+10)</f>
        <v>12</v>
      </c>
      <c r="K8" s="63">
        <v>18</v>
      </c>
      <c r="L8" s="64"/>
      <c r="M8" s="31" t="str">
        <f>IF(L8=0,"0",($M$7)-(L8)+20)</f>
        <v>0</v>
      </c>
      <c r="N8" s="65"/>
      <c r="O8" s="39"/>
      <c r="P8" s="31" t="str">
        <f>IF(O8=0,"0",($P$7)-(O8)+20)</f>
        <v>0</v>
      </c>
      <c r="Q8" s="43"/>
      <c r="R8" s="37">
        <f>SUM(S8:V8)-MIN(S8:V8)</f>
        <v>30</v>
      </c>
      <c r="S8" s="4">
        <f>SUM(F8:G8)</f>
        <v>0</v>
      </c>
      <c r="T8" s="4">
        <f>SUM(J8:K8)</f>
        <v>30</v>
      </c>
      <c r="U8" s="4">
        <f>SUM(M8:N8)</f>
        <v>0</v>
      </c>
      <c r="V8">
        <f>SUM(P8:Q8)</f>
        <v>0</v>
      </c>
    </row>
    <row r="9" spans="1:22" ht="26.1" customHeight="1">
      <c r="A9" s="28">
        <v>2</v>
      </c>
      <c r="B9" s="18" t="s">
        <v>19</v>
      </c>
      <c r="C9" s="29" t="s">
        <v>14</v>
      </c>
      <c r="D9" s="46">
        <v>1992</v>
      </c>
      <c r="E9" s="91">
        <v>228</v>
      </c>
      <c r="F9" s="31">
        <f>IF(E9=0,"0",($F$7)-(E9)+15)</f>
        <v>8</v>
      </c>
      <c r="G9" s="38"/>
      <c r="H9" s="96">
        <v>147</v>
      </c>
      <c r="I9" s="138" t="s">
        <v>63</v>
      </c>
      <c r="J9" s="31">
        <f>IF(H9=0,"0",($J$7)-(H9)+10)</f>
        <v>14</v>
      </c>
      <c r="K9" s="63">
        <v>6</v>
      </c>
      <c r="L9" s="64"/>
      <c r="M9" s="31" t="str">
        <f>IF(L9=0,"0",($M$7)-(L9)+20)</f>
        <v>0</v>
      </c>
      <c r="N9" s="65"/>
      <c r="O9" s="39"/>
      <c r="P9" s="31" t="str">
        <f>IF(O9=0,"0",($P$7)-(O9)+20)</f>
        <v>0</v>
      </c>
      <c r="Q9" s="43"/>
      <c r="R9" s="37">
        <f>SUM(S9:V9)-MIN(S9:V9)</f>
        <v>28</v>
      </c>
      <c r="S9" s="4">
        <f>SUM(F9:G9)</f>
        <v>8</v>
      </c>
      <c r="T9" s="4">
        <f>SUM(J9:K9)</f>
        <v>20</v>
      </c>
      <c r="U9" s="4">
        <f>SUM(M9:N9)</f>
        <v>0</v>
      </c>
      <c r="V9">
        <f>SUM(P9:Q9)</f>
        <v>0</v>
      </c>
    </row>
    <row r="10" spans="1:22" ht="26.1" customHeight="1">
      <c r="A10" s="28">
        <v>3</v>
      </c>
      <c r="B10" s="18" t="s">
        <v>20</v>
      </c>
      <c r="C10" s="29" t="s">
        <v>15</v>
      </c>
      <c r="D10" s="30">
        <v>1993</v>
      </c>
      <c r="E10" s="90">
        <v>217</v>
      </c>
      <c r="F10" s="31">
        <f>IF(E10=0,"0",($F$7)-(E10)+15)</f>
        <v>19</v>
      </c>
      <c r="G10" s="38"/>
      <c r="H10" s="96">
        <v>153</v>
      </c>
      <c r="I10" s="136"/>
      <c r="J10" s="31">
        <f>IF(H10=0,"0",($J$7)-(H10)+10)</f>
        <v>8</v>
      </c>
      <c r="K10" s="40"/>
      <c r="L10" s="41"/>
      <c r="M10" s="31" t="str">
        <f>IF(L10=0,"0",($M$7)-(L10)+20)</f>
        <v>0</v>
      </c>
      <c r="N10" s="42"/>
      <c r="O10" s="39"/>
      <c r="P10" s="31" t="str">
        <f>IF(O10=0,"0",($P$7)-(O10)+20)</f>
        <v>0</v>
      </c>
      <c r="Q10" s="43"/>
      <c r="R10" s="37">
        <f>SUM(S10:V10)-MIN(S10:V10)</f>
        <v>27</v>
      </c>
      <c r="S10" s="4">
        <f>SUM(F10:G10)</f>
        <v>19</v>
      </c>
      <c r="T10" s="4">
        <f>SUM(J10:K10)</f>
        <v>8</v>
      </c>
      <c r="U10" s="4">
        <f>SUM(M10:N10)</f>
        <v>0</v>
      </c>
      <c r="V10">
        <f>SUM(P10:Q10)</f>
        <v>0</v>
      </c>
    </row>
    <row r="11" spans="1:22" ht="26.1" customHeight="1">
      <c r="A11" s="28">
        <v>4</v>
      </c>
      <c r="B11" s="18" t="s">
        <v>28</v>
      </c>
      <c r="C11" s="29" t="s">
        <v>25</v>
      </c>
      <c r="D11" s="30">
        <v>1995</v>
      </c>
      <c r="E11" s="90">
        <v>216</v>
      </c>
      <c r="F11" s="31">
        <f>IF(E11=0,"0",($F$7)-(E11)+15)</f>
        <v>20</v>
      </c>
      <c r="G11" s="158">
        <v>5</v>
      </c>
      <c r="H11" s="95"/>
      <c r="I11" s="149"/>
      <c r="J11" s="31" t="str">
        <f>IF(H11=0,"0",($J$7)-(H11)+10)</f>
        <v>0</v>
      </c>
      <c r="K11" s="33"/>
      <c r="L11" s="34"/>
      <c r="M11" s="31" t="str">
        <f>IF(L11=0,"0",($M$7)-(L11)+20)</f>
        <v>0</v>
      </c>
      <c r="N11" s="35"/>
      <c r="O11" s="32"/>
      <c r="P11" s="31" t="str">
        <f>IF(O11=0,"0",($P$7)-(O11)+20)</f>
        <v>0</v>
      </c>
      <c r="Q11" s="36"/>
      <c r="R11" s="37">
        <f>SUM(S11:V11)-MIN(S11:V11)</f>
        <v>25</v>
      </c>
      <c r="S11" s="4">
        <f>SUM(F11:G11)</f>
        <v>25</v>
      </c>
      <c r="T11" s="4">
        <f>SUM(J11:K11)</f>
        <v>0</v>
      </c>
      <c r="U11" s="4">
        <f>SUM(M11:N11)</f>
        <v>0</v>
      </c>
      <c r="V11">
        <f>SUM(P11:Q11)</f>
        <v>0</v>
      </c>
    </row>
    <row r="12" spans="1:22" ht="26.1" customHeight="1">
      <c r="A12" s="28"/>
      <c r="B12" s="18" t="s">
        <v>22</v>
      </c>
      <c r="C12" s="29" t="s">
        <v>15</v>
      </c>
      <c r="D12" s="30">
        <v>1993</v>
      </c>
      <c r="E12" s="92">
        <v>221</v>
      </c>
      <c r="F12" s="31">
        <f>IF(E12=0,"0",($F$7)-(E12)+15)</f>
        <v>15</v>
      </c>
      <c r="G12" s="38"/>
      <c r="H12" s="96">
        <v>151</v>
      </c>
      <c r="I12" s="136"/>
      <c r="J12" s="31">
        <f>IF(H12=0,"0",($J$7)-(H12)+10)</f>
        <v>10</v>
      </c>
      <c r="K12" s="40"/>
      <c r="L12" s="41"/>
      <c r="M12" s="31" t="str">
        <f>IF(L12=0,"0",($M$7)-(L12)+20)</f>
        <v>0</v>
      </c>
      <c r="N12" s="42"/>
      <c r="O12" s="39"/>
      <c r="P12" s="31" t="str">
        <f>IF(O12=0,"0",($P$7)-(O12)+20)</f>
        <v>0</v>
      </c>
      <c r="Q12" s="36"/>
      <c r="R12" s="37">
        <f>SUM(S12:V12)-MIN(S12:V12)</f>
        <v>25</v>
      </c>
      <c r="S12" s="4">
        <f>SUM(F12:G12)</f>
        <v>15</v>
      </c>
      <c r="T12" s="4">
        <f>SUM(J12:K12)</f>
        <v>10</v>
      </c>
      <c r="U12" s="4">
        <f>SUM(M12:N12)</f>
        <v>0</v>
      </c>
      <c r="V12">
        <f>SUM(P12:Q12)</f>
        <v>0</v>
      </c>
    </row>
    <row r="13" spans="1:22" ht="26.1" customHeight="1">
      <c r="A13" s="28">
        <v>6</v>
      </c>
      <c r="B13" s="18" t="s">
        <v>27</v>
      </c>
      <c r="C13" s="29" t="s">
        <v>13</v>
      </c>
      <c r="D13" s="46">
        <v>1994</v>
      </c>
      <c r="E13" s="91">
        <v>220</v>
      </c>
      <c r="F13" s="31">
        <f>IF(E13=0,"0",($F$7)-(E13)+15)</f>
        <v>16</v>
      </c>
      <c r="G13" s="47"/>
      <c r="H13" s="97">
        <v>154</v>
      </c>
      <c r="I13" s="137"/>
      <c r="J13" s="31">
        <f>IF(H13=0,"0",($J$7)-(H13)+10)</f>
        <v>7</v>
      </c>
      <c r="K13" s="49"/>
      <c r="L13" s="50"/>
      <c r="M13" s="31" t="str">
        <f>IF(L13=0,"0",($M$7)-(L13)+20)</f>
        <v>0</v>
      </c>
      <c r="N13" s="51"/>
      <c r="O13" s="48"/>
      <c r="P13" s="31" t="str">
        <f>IF(O13=0,"0",($P$7)-(O13)+20)</f>
        <v>0</v>
      </c>
      <c r="Q13" s="52"/>
      <c r="R13" s="37">
        <f>SUM(S13:V13)-MIN(S13:V13)</f>
        <v>23</v>
      </c>
      <c r="S13" s="4">
        <f>SUM(F13:G13)</f>
        <v>16</v>
      </c>
      <c r="T13" s="4">
        <f>SUM(J13:K13)</f>
        <v>7</v>
      </c>
      <c r="U13" s="4">
        <f>SUM(M13:N13)</f>
        <v>0</v>
      </c>
      <c r="V13">
        <f>SUM(P13:Q13)</f>
        <v>0</v>
      </c>
    </row>
    <row r="14" spans="1:22" ht="26.1" customHeight="1">
      <c r="A14" s="28"/>
      <c r="B14" s="18" t="s">
        <v>47</v>
      </c>
      <c r="C14" s="60" t="s">
        <v>44</v>
      </c>
      <c r="D14" s="53">
        <v>1991</v>
      </c>
      <c r="E14" s="94">
        <v>228</v>
      </c>
      <c r="F14" s="31">
        <f>IF(E14=0,"0",($F$7)-(E14)+15)</f>
        <v>8</v>
      </c>
      <c r="G14" s="54"/>
      <c r="H14" s="98">
        <v>152</v>
      </c>
      <c r="I14" s="140" t="s">
        <v>63</v>
      </c>
      <c r="J14" s="31">
        <f>IF(H14=0,"0",($J$7)-(H14)+10)</f>
        <v>9</v>
      </c>
      <c r="K14" s="56">
        <v>6</v>
      </c>
      <c r="L14" s="57"/>
      <c r="M14" s="31" t="str">
        <f>IF(L14=0,"0",($M$7)-(L14)+20)</f>
        <v>0</v>
      </c>
      <c r="N14" s="58"/>
      <c r="O14" s="55"/>
      <c r="P14" s="31" t="str">
        <f>IF(O14=0,"0",($P$7)-(O14)+20)</f>
        <v>0</v>
      </c>
      <c r="Q14" s="59"/>
      <c r="R14" s="37">
        <f>SUM(S14:V14)-MIN(S14:V14)</f>
        <v>23</v>
      </c>
      <c r="S14" s="4">
        <f>SUM(F14:G14)</f>
        <v>8</v>
      </c>
      <c r="T14" s="4">
        <f>SUM(J14:K14)</f>
        <v>15</v>
      </c>
      <c r="U14" s="4">
        <f>SUM(M14:N14)</f>
        <v>0</v>
      </c>
      <c r="V14">
        <f>SUM(P14:Q14)</f>
        <v>0</v>
      </c>
    </row>
    <row r="15" spans="1:22" ht="26.1" customHeight="1">
      <c r="A15" s="28">
        <v>8</v>
      </c>
      <c r="B15" s="159" t="s">
        <v>41</v>
      </c>
      <c r="C15" s="161" t="s">
        <v>42</v>
      </c>
      <c r="D15" s="153">
        <v>1984</v>
      </c>
      <c r="E15" s="155">
        <v>219</v>
      </c>
      <c r="F15" s="31">
        <f>IF(E15=0,"0",($F$7)-(E15)+15)</f>
        <v>17</v>
      </c>
      <c r="G15" s="54"/>
      <c r="H15" s="98">
        <v>156</v>
      </c>
      <c r="I15" s="146"/>
      <c r="J15" s="31">
        <f>IF(H15=0,"0",($J$7)-(H15)+10)</f>
        <v>5</v>
      </c>
      <c r="K15" s="56"/>
      <c r="L15" s="57"/>
      <c r="M15" s="31" t="str">
        <f>IF(L15=0,"0",($M$7)-(L15)+20)</f>
        <v>0</v>
      </c>
      <c r="N15" s="58"/>
      <c r="O15" s="55"/>
      <c r="P15" s="31" t="str">
        <f>IF(O15=0,"0",($P$7)-(O15)+20)</f>
        <v>0</v>
      </c>
      <c r="Q15" s="157"/>
      <c r="R15" s="37">
        <f>SUM(S15:V15)-MIN(S15:V15)</f>
        <v>22</v>
      </c>
      <c r="S15" s="4">
        <f>SUM(F15:G15)</f>
        <v>17</v>
      </c>
      <c r="T15" s="4">
        <f>SUM(J15:K15)</f>
        <v>5</v>
      </c>
      <c r="U15" s="4">
        <f>SUM(M15:N15)</f>
        <v>0</v>
      </c>
      <c r="V15">
        <f>SUM(P15:Q15)</f>
        <v>0</v>
      </c>
    </row>
    <row r="16" spans="1:22" ht="26.1" customHeight="1">
      <c r="A16" s="28">
        <v>9</v>
      </c>
      <c r="B16" s="160" t="s">
        <v>45</v>
      </c>
      <c r="C16" s="162" t="s">
        <v>42</v>
      </c>
      <c r="D16" s="103">
        <v>1986</v>
      </c>
      <c r="E16" s="156">
        <v>226</v>
      </c>
      <c r="F16" s="31">
        <f>IF(E16=0,"0",($F$7)-(E16)+15)</f>
        <v>10</v>
      </c>
      <c r="G16" s="38"/>
      <c r="H16" s="97">
        <v>155</v>
      </c>
      <c r="I16" s="137"/>
      <c r="J16" s="31">
        <f>IF(H16=0,"0",($J$7)-(H16)+10)</f>
        <v>6</v>
      </c>
      <c r="K16" s="49"/>
      <c r="L16" s="50"/>
      <c r="M16" s="31" t="str">
        <f>IF(L16=0,"0",($M$7)-(L16)+20)</f>
        <v>0</v>
      </c>
      <c r="N16" s="51"/>
      <c r="O16" s="48"/>
      <c r="P16" s="31" t="str">
        <f>IF(O16=0,"0",($P$7)-(O16)+20)</f>
        <v>0</v>
      </c>
      <c r="Q16" s="52"/>
      <c r="R16" s="37">
        <f>SUM(S16:V16)-MIN(S16:V16)</f>
        <v>16</v>
      </c>
      <c r="S16" s="4">
        <f>SUM(F16:G16)</f>
        <v>10</v>
      </c>
      <c r="T16" s="4">
        <f>SUM(J16:K16)</f>
        <v>6</v>
      </c>
      <c r="U16" s="4">
        <f>SUM(M16:N16)</f>
        <v>0</v>
      </c>
      <c r="V16">
        <f>SUM(P16:Q16)</f>
        <v>0</v>
      </c>
    </row>
    <row r="17" spans="1:22" ht="26.1" customHeight="1">
      <c r="A17" s="28">
        <v>10</v>
      </c>
      <c r="B17" s="18" t="s">
        <v>11</v>
      </c>
      <c r="C17" s="29" t="s">
        <v>15</v>
      </c>
      <c r="D17" s="46">
        <v>1993</v>
      </c>
      <c r="E17" s="93">
        <v>223</v>
      </c>
      <c r="F17" s="31">
        <f>IF(E17=0,"0",($F$7)-(E17)+15)</f>
        <v>13</v>
      </c>
      <c r="G17" s="38"/>
      <c r="H17" s="96">
        <v>159</v>
      </c>
      <c r="I17" s="136"/>
      <c r="J17" s="31">
        <f>IF(H17=0,"0",($J$7)-(H17)+10)</f>
        <v>2</v>
      </c>
      <c r="K17" s="40"/>
      <c r="L17" s="41"/>
      <c r="M17" s="31" t="str">
        <f>IF(L17=0,"0",($M$7)-(L17)+20)</f>
        <v>0</v>
      </c>
      <c r="N17" s="42"/>
      <c r="O17" s="39"/>
      <c r="P17" s="31" t="str">
        <f>IF(O17=0,"0",($P$7)-(O17)+20)</f>
        <v>0</v>
      </c>
      <c r="Q17" s="43"/>
      <c r="R17" s="37">
        <f>SUM(S17:V17)-MIN(S17:V17)</f>
        <v>15</v>
      </c>
      <c r="S17" s="4">
        <f>SUM(F17:G17)</f>
        <v>13</v>
      </c>
      <c r="T17" s="4">
        <f>SUM(J17:K17)</f>
        <v>2</v>
      </c>
      <c r="U17" s="4">
        <f>SUM(M17:N17)</f>
        <v>0</v>
      </c>
      <c r="V17">
        <f>SUM(P17:Q17)</f>
        <v>0</v>
      </c>
    </row>
    <row r="18" spans="1:22" ht="26.1" customHeight="1">
      <c r="A18" s="28">
        <v>11</v>
      </c>
      <c r="B18" s="18" t="s">
        <v>51</v>
      </c>
      <c r="C18" s="29" t="s">
        <v>49</v>
      </c>
      <c r="D18" s="45">
        <v>1989</v>
      </c>
      <c r="E18" s="91">
        <v>231</v>
      </c>
      <c r="F18" s="31">
        <f>IF(E18=0,"0",($F$7)-(E18)+15)</f>
        <v>5</v>
      </c>
      <c r="G18" s="38"/>
      <c r="H18" s="96">
        <v>152</v>
      </c>
      <c r="I18" s="136"/>
      <c r="J18" s="31">
        <f>IF(H18=0,"0",($J$7)-(H18)+10)</f>
        <v>9</v>
      </c>
      <c r="K18" s="40"/>
      <c r="L18" s="41"/>
      <c r="M18" s="31" t="str">
        <f>IF(L18=0,"0",($M$7)-(L18)+20)</f>
        <v>0</v>
      </c>
      <c r="N18" s="42"/>
      <c r="O18" s="39"/>
      <c r="P18" s="31" t="str">
        <f>IF(O18=0,"0",($P$7)-(O18)+20)</f>
        <v>0</v>
      </c>
      <c r="Q18" s="43"/>
      <c r="R18" s="37">
        <f>SUM(S18:V18)-MIN(S18:V18)</f>
        <v>14</v>
      </c>
      <c r="S18" s="4">
        <f>SUM(F18:G18)</f>
        <v>5</v>
      </c>
      <c r="T18" s="4">
        <f>SUM(J18:K18)</f>
        <v>9</v>
      </c>
      <c r="U18" s="4">
        <f>SUM(M18:N18)</f>
        <v>0</v>
      </c>
      <c r="V18">
        <f>SUM(P18:Q18)</f>
        <v>0</v>
      </c>
    </row>
    <row r="19" spans="1:22" ht="26.1" customHeight="1">
      <c r="A19" s="28"/>
      <c r="B19" s="18" t="s">
        <v>53</v>
      </c>
      <c r="C19" s="44" t="s">
        <v>44</v>
      </c>
      <c r="D19" s="154">
        <v>1991</v>
      </c>
      <c r="E19" s="94">
        <v>231</v>
      </c>
      <c r="F19" s="31">
        <f>IF(E19=0,"0",($F$7)-(E19)+15)</f>
        <v>5</v>
      </c>
      <c r="G19" s="54"/>
      <c r="H19" s="98">
        <v>152</v>
      </c>
      <c r="I19" s="146"/>
      <c r="J19" s="31">
        <f>IF(H19=0,"0",($J$7)-(H19)+10)</f>
        <v>9</v>
      </c>
      <c r="K19" s="56"/>
      <c r="L19" s="57"/>
      <c r="M19" s="31" t="str">
        <f>IF(L19=0,"0",($M$7)-(L19)+20)</f>
        <v>0</v>
      </c>
      <c r="N19" s="58"/>
      <c r="O19" s="55"/>
      <c r="P19" s="31" t="str">
        <f>IF(O19=0,"0",($P$7)-(O19)+20)</f>
        <v>0</v>
      </c>
      <c r="Q19" s="157"/>
      <c r="R19" s="37">
        <f>SUM(S19:V19)-MIN(S19:V19)</f>
        <v>14</v>
      </c>
      <c r="S19" s="4">
        <f>SUM(F19:G19)</f>
        <v>5</v>
      </c>
      <c r="T19" s="4">
        <f>SUM(J19:K19)</f>
        <v>9</v>
      </c>
      <c r="U19" s="4">
        <f>SUM(M19:N19)</f>
        <v>0</v>
      </c>
      <c r="V19">
        <f>SUM(P19:Q19)</f>
        <v>0</v>
      </c>
    </row>
    <row r="20" spans="1:22" ht="26.1" customHeight="1">
      <c r="A20" s="28">
        <v>13</v>
      </c>
      <c r="B20" s="18" t="s">
        <v>50</v>
      </c>
      <c r="C20" s="29" t="s">
        <v>44</v>
      </c>
      <c r="D20" s="30">
        <v>1991</v>
      </c>
      <c r="E20" s="90">
        <v>230</v>
      </c>
      <c r="F20" s="31">
        <f>IF(E20=0,"0",($F$7)-(E20)+15)</f>
        <v>6</v>
      </c>
      <c r="G20" s="38"/>
      <c r="H20" s="96">
        <v>155</v>
      </c>
      <c r="I20" s="138"/>
      <c r="J20" s="31">
        <f>IF(H20=0,"0",($J$7)-(H20)+10)</f>
        <v>6</v>
      </c>
      <c r="K20" s="40"/>
      <c r="L20" s="41"/>
      <c r="M20" s="31" t="str">
        <f>IF(L20=0,"0",($M$7)-(L20)+20)</f>
        <v>0</v>
      </c>
      <c r="N20" s="42"/>
      <c r="O20" s="39"/>
      <c r="P20" s="31" t="str">
        <f>IF(O20=0,"0",($P$7)-(O20)+20)</f>
        <v>0</v>
      </c>
      <c r="Q20" s="36"/>
      <c r="R20" s="37">
        <f>SUM(S20:V20)-MIN(S20:V20)</f>
        <v>12</v>
      </c>
      <c r="S20" s="4">
        <f>SUM(F20:G20)</f>
        <v>6</v>
      </c>
      <c r="T20" s="4">
        <f>SUM(J20:K20)</f>
        <v>6</v>
      </c>
      <c r="U20" s="4">
        <f>SUM(M20:N20)</f>
        <v>0</v>
      </c>
      <c r="V20">
        <f>SUM(P20:Q20)</f>
        <v>0</v>
      </c>
    </row>
    <row r="21" spans="1:22" ht="26.1" customHeight="1">
      <c r="A21" s="28"/>
      <c r="B21" s="18" t="s">
        <v>54</v>
      </c>
      <c r="C21" s="29" t="s">
        <v>49</v>
      </c>
      <c r="D21" s="53">
        <v>1989</v>
      </c>
      <c r="E21" s="104">
        <v>233</v>
      </c>
      <c r="F21" s="31">
        <f>IF(E21=0,"0",($F$7)-(E21)+15)</f>
        <v>3</v>
      </c>
      <c r="G21" s="38"/>
      <c r="H21" s="101">
        <v>152</v>
      </c>
      <c r="I21" s="141"/>
      <c r="J21" s="31">
        <f>IF(H21=0,"0",($J$7)-(H21)+10)</f>
        <v>9</v>
      </c>
      <c r="K21" s="67"/>
      <c r="L21" s="68"/>
      <c r="M21" s="31" t="str">
        <f>IF(L21=0,"0",($M$7)-(L21)+20)</f>
        <v>0</v>
      </c>
      <c r="N21" s="69"/>
      <c r="O21" s="84"/>
      <c r="P21" s="31" t="str">
        <f>IF(O21=0,"0",($P$7)-(O21)+20)</f>
        <v>0</v>
      </c>
      <c r="Q21" s="36"/>
      <c r="R21" s="37">
        <f>SUM(S21:V21)-MIN(S21:V21)</f>
        <v>12</v>
      </c>
      <c r="S21" s="4">
        <f>SUM(F21:G21)</f>
        <v>3</v>
      </c>
      <c r="T21" s="4">
        <f>SUM(J21:K21)</f>
        <v>9</v>
      </c>
      <c r="U21" s="4">
        <f>SUM(M21:N21)</f>
        <v>0</v>
      </c>
      <c r="V21">
        <f>SUM(P21:Q21)</f>
        <v>0</v>
      </c>
    </row>
    <row r="22" spans="1:22" ht="26.1" customHeight="1">
      <c r="A22" s="28">
        <v>15</v>
      </c>
      <c r="B22" s="18" t="s">
        <v>43</v>
      </c>
      <c r="C22" s="29" t="s">
        <v>44</v>
      </c>
      <c r="D22" s="46">
        <v>1991</v>
      </c>
      <c r="E22" s="91">
        <v>226</v>
      </c>
      <c r="F22" s="31">
        <f>IF(E22=0,"0",($F$7)-(E22)+15)</f>
        <v>10</v>
      </c>
      <c r="G22" s="38"/>
      <c r="H22" s="96"/>
      <c r="I22" s="136"/>
      <c r="J22" s="31" t="str">
        <f>IF(H22=0,"0",($J$7)-(H22)+10)</f>
        <v>0</v>
      </c>
      <c r="K22" s="40"/>
      <c r="L22" s="41"/>
      <c r="M22" s="31" t="str">
        <f>IF(L22=0,"0",($M$7)-(L22)+20)</f>
        <v>0</v>
      </c>
      <c r="N22" s="42"/>
      <c r="O22" s="39"/>
      <c r="P22" s="31" t="str">
        <f>IF(O22=0,"0",($P$7)-(O22)+20)</f>
        <v>0</v>
      </c>
      <c r="Q22" s="36"/>
      <c r="R22" s="37">
        <f>SUM(S22:V22)-MIN(S22:V22)</f>
        <v>10</v>
      </c>
      <c r="S22" s="4">
        <f>SUM(F22:G22)</f>
        <v>10</v>
      </c>
      <c r="T22" s="4">
        <f>SUM(J22:K22)</f>
        <v>0</v>
      </c>
      <c r="U22" s="4">
        <f>SUM(M22:N22)</f>
        <v>0</v>
      </c>
      <c r="V22">
        <f>SUM(P22:Q22)</f>
        <v>0</v>
      </c>
    </row>
    <row r="23" spans="1:22" ht="26.1" customHeight="1">
      <c r="A23" s="28">
        <v>16</v>
      </c>
      <c r="B23" s="18" t="s">
        <v>37</v>
      </c>
      <c r="C23" s="44" t="s">
        <v>25</v>
      </c>
      <c r="D23" s="46">
        <v>1995</v>
      </c>
      <c r="E23" s="91">
        <v>227</v>
      </c>
      <c r="F23" s="31">
        <f>IF(E23=0,"0",($F$7)-(E23)+15)</f>
        <v>9</v>
      </c>
      <c r="G23" s="38"/>
      <c r="H23" s="96"/>
      <c r="I23" s="136"/>
      <c r="J23" s="31" t="str">
        <f>IF(H23=0,"0",($J$7)-(H23)+10)</f>
        <v>0</v>
      </c>
      <c r="K23" s="40"/>
      <c r="L23" s="41"/>
      <c r="M23" s="31" t="str">
        <f>IF(L23=0,"0",($M$7)-(L23)+20)</f>
        <v>0</v>
      </c>
      <c r="N23" s="42"/>
      <c r="O23" s="39"/>
      <c r="P23" s="31" t="str">
        <f>IF(O23=0,"0",($P$7)-(O23)+20)</f>
        <v>0</v>
      </c>
      <c r="Q23" s="36"/>
      <c r="R23" s="37">
        <f>SUM(S23:V23)-MIN(S23:V23)</f>
        <v>9</v>
      </c>
      <c r="S23" s="4">
        <f>SUM(F23:G23)</f>
        <v>9</v>
      </c>
      <c r="T23" s="4">
        <f>SUM(J23:K23)</f>
        <v>0</v>
      </c>
      <c r="U23" s="4">
        <f>SUM(M23:N23)</f>
        <v>0</v>
      </c>
      <c r="V23">
        <f>SUM(P23:Q23)</f>
        <v>0</v>
      </c>
    </row>
    <row r="24" spans="1:22" ht="26.1" customHeight="1">
      <c r="A24" s="28"/>
      <c r="B24" s="18" t="s">
        <v>38</v>
      </c>
      <c r="C24" s="44" t="s">
        <v>15</v>
      </c>
      <c r="D24" s="46">
        <v>1993</v>
      </c>
      <c r="E24" s="94">
        <v>227</v>
      </c>
      <c r="F24" s="31">
        <f>IF(E24=0,"0",($F$7)-(E24)+15)</f>
        <v>9</v>
      </c>
      <c r="G24" s="75"/>
      <c r="H24" s="99"/>
      <c r="I24" s="142"/>
      <c r="J24" s="31" t="str">
        <f>IF(H24=0,"0",($J$7)-(H24)+10)</f>
        <v>0</v>
      </c>
      <c r="K24" s="70"/>
      <c r="L24" s="71"/>
      <c r="M24" s="31" t="str">
        <f>IF(L24=0,"0",($M$7)-(L24)+20)</f>
        <v>0</v>
      </c>
      <c r="N24" s="72"/>
      <c r="O24" s="61"/>
      <c r="P24" s="31" t="str">
        <f>IF(O24=0,"0",($P$7)-(O24)+20)</f>
        <v>0</v>
      </c>
      <c r="Q24" s="62"/>
      <c r="R24" s="37">
        <f>SUM(S24:V24)-MIN(S24:V24)</f>
        <v>9</v>
      </c>
      <c r="S24" s="4">
        <f>SUM(F24:G24)</f>
        <v>9</v>
      </c>
      <c r="T24" s="4">
        <f>SUM(J24:K24)</f>
        <v>0</v>
      </c>
      <c r="U24" s="4">
        <f>SUM(M24:N24)</f>
        <v>0</v>
      </c>
      <c r="V24">
        <f>SUM(P24:Q24)</f>
        <v>0</v>
      </c>
    </row>
    <row r="25" spans="1:22" ht="26.1" customHeight="1">
      <c r="A25" s="28"/>
      <c r="B25" s="19" t="s">
        <v>46</v>
      </c>
      <c r="C25" s="29" t="s">
        <v>44</v>
      </c>
      <c r="D25" s="46">
        <v>1991</v>
      </c>
      <c r="E25" s="68">
        <v>227</v>
      </c>
      <c r="F25" s="31">
        <f>IF(E25=0,"0",($F$7)-(E25)+15)</f>
        <v>9</v>
      </c>
      <c r="G25" s="105"/>
      <c r="H25" s="99"/>
      <c r="I25" s="139"/>
      <c r="J25" s="31" t="str">
        <f>IF(H25=0,"0",($J$7)-(H25)+10)</f>
        <v>0</v>
      </c>
      <c r="K25" s="107"/>
      <c r="L25" s="109"/>
      <c r="M25" s="31" t="str">
        <f>IF(L25=0,"0",($M$7)-(L25)+20)</f>
        <v>0</v>
      </c>
      <c r="N25" s="112"/>
      <c r="O25" s="61"/>
      <c r="P25" s="31" t="str">
        <f>IF(O25=0,"0",($P$7)-(O25)+20)</f>
        <v>0</v>
      </c>
      <c r="Q25" s="62"/>
      <c r="R25" s="37">
        <f>SUM(S25:V25)-MIN(S25:V25)</f>
        <v>9</v>
      </c>
      <c r="S25" s="4">
        <f>SUM(F25:G25)</f>
        <v>9</v>
      </c>
      <c r="T25" s="4">
        <f>SUM(J25:K25)</f>
        <v>0</v>
      </c>
      <c r="U25" s="4">
        <f>SUM(M25:N25)</f>
        <v>0</v>
      </c>
      <c r="V25">
        <f>SUM(P25:Q25)</f>
        <v>0</v>
      </c>
    </row>
    <row r="26" spans="1:22" ht="26.1" customHeight="1">
      <c r="A26" s="28"/>
      <c r="B26" s="18" t="s">
        <v>34</v>
      </c>
      <c r="C26" s="29" t="s">
        <v>13</v>
      </c>
      <c r="D26" s="46">
        <v>1994</v>
      </c>
      <c r="E26" s="91">
        <v>229</v>
      </c>
      <c r="F26" s="31">
        <f>IF(E26=0,"0",($F$7)-(E26)+15)</f>
        <v>7</v>
      </c>
      <c r="G26" s="66"/>
      <c r="H26" s="97">
        <v>159</v>
      </c>
      <c r="I26" s="137"/>
      <c r="J26" s="31">
        <f>IF(H26=0,"0",($J$7)-(H26)+10)</f>
        <v>2</v>
      </c>
      <c r="K26" s="67"/>
      <c r="L26" s="68"/>
      <c r="M26" s="31" t="str">
        <f>IF(L26=0,"0",($M$7)-(L26)+20)</f>
        <v>0</v>
      </c>
      <c r="N26" s="69"/>
      <c r="O26" s="48"/>
      <c r="P26" s="31" t="str">
        <f>IF(O26=0,"0",($P$7)-(O26)+20)</f>
        <v>0</v>
      </c>
      <c r="Q26" s="52"/>
      <c r="R26" s="37">
        <f>SUM(S26:V26)-MIN(S26:V26)</f>
        <v>9</v>
      </c>
      <c r="S26" s="4">
        <f>SUM(F26:G26)</f>
        <v>7</v>
      </c>
      <c r="T26" s="4">
        <f>SUM(J26:K26)</f>
        <v>2</v>
      </c>
      <c r="U26" s="4">
        <f>SUM(M26:N26)</f>
        <v>0</v>
      </c>
      <c r="V26">
        <f>SUM(P26:Q26)</f>
        <v>0</v>
      </c>
    </row>
    <row r="27" spans="1:22" ht="26.1" customHeight="1">
      <c r="A27" s="28"/>
      <c r="B27" s="18" t="s">
        <v>12</v>
      </c>
      <c r="C27" s="29" t="s">
        <v>15</v>
      </c>
      <c r="D27" s="46">
        <v>1993</v>
      </c>
      <c r="E27" s="93">
        <v>230</v>
      </c>
      <c r="F27" s="31">
        <f>IF(E27=0,"0",($F$7)-(E27)+15)</f>
        <v>6</v>
      </c>
      <c r="G27" s="38"/>
      <c r="H27" s="96">
        <v>158</v>
      </c>
      <c r="I27" s="136"/>
      <c r="J27" s="31">
        <f>IF(H27=0,"0",($J$7)-(H27)+10)</f>
        <v>3</v>
      </c>
      <c r="K27" s="40"/>
      <c r="L27" s="41"/>
      <c r="M27" s="31" t="str">
        <f>IF(L27=0,"0",($M$7)-(L27)+20)</f>
        <v>0</v>
      </c>
      <c r="N27" s="42"/>
      <c r="O27" s="39"/>
      <c r="P27" s="31" t="str">
        <f>IF(O27=0,"0",($P$7)-(O27)+20)</f>
        <v>0</v>
      </c>
      <c r="Q27" s="43"/>
      <c r="R27" s="37">
        <f>SUM(S27:V27)-MIN(S27:V27)</f>
        <v>9</v>
      </c>
      <c r="S27" s="4">
        <f>SUM(F27:G27)</f>
        <v>6</v>
      </c>
      <c r="T27" s="4">
        <f>SUM(J27:K27)</f>
        <v>3</v>
      </c>
      <c r="U27" s="4">
        <f>SUM(M27:N27)</f>
        <v>0</v>
      </c>
      <c r="V27">
        <f>SUM(P27:Q27)</f>
        <v>0</v>
      </c>
    </row>
    <row r="28" spans="1:22" ht="26.1" customHeight="1">
      <c r="A28" s="28"/>
      <c r="B28" s="18" t="s">
        <v>17</v>
      </c>
      <c r="C28" s="29" t="s">
        <v>14</v>
      </c>
      <c r="D28" s="53">
        <v>1992</v>
      </c>
      <c r="E28" s="94">
        <v>232</v>
      </c>
      <c r="F28" s="31">
        <f>IF(E28=0,"0",($F$7)-(E28)+15)</f>
        <v>4</v>
      </c>
      <c r="G28" s="77"/>
      <c r="H28" s="100">
        <v>156</v>
      </c>
      <c r="I28" s="150"/>
      <c r="J28" s="31">
        <f>IF(H28=0,"0",($J$7)-(H28)+10)</f>
        <v>5</v>
      </c>
      <c r="K28" s="79"/>
      <c r="L28" s="80"/>
      <c r="M28" s="31" t="str">
        <f>IF(L28=0,"0",($M$7)-(L28)+20)</f>
        <v>0</v>
      </c>
      <c r="N28" s="81"/>
      <c r="O28" s="78"/>
      <c r="P28" s="31" t="str">
        <f>IF(O28=0,"0",($P$7)-(O28)+20)</f>
        <v>0</v>
      </c>
      <c r="Q28" s="82"/>
      <c r="R28" s="37">
        <f>SUM(S28:V28)-MIN(S28:V28)</f>
        <v>9</v>
      </c>
      <c r="S28" s="4">
        <f>SUM(F28:G28)</f>
        <v>4</v>
      </c>
      <c r="T28" s="4">
        <f>SUM(J28:K28)</f>
        <v>5</v>
      </c>
      <c r="U28" s="4">
        <f>SUM(M28:N28)</f>
        <v>0</v>
      </c>
      <c r="V28">
        <f>SUM(P28:Q28)</f>
        <v>0</v>
      </c>
    </row>
    <row r="29" spans="1:22" ht="26.1" customHeight="1">
      <c r="A29" s="28">
        <v>22</v>
      </c>
      <c r="B29" s="18" t="s">
        <v>48</v>
      </c>
      <c r="C29" s="29" t="s">
        <v>49</v>
      </c>
      <c r="D29" s="46">
        <v>1989</v>
      </c>
      <c r="E29" s="91">
        <v>230</v>
      </c>
      <c r="F29" s="31">
        <f>IF(E29=0,"0",($F$7)-(E29)+15)</f>
        <v>6</v>
      </c>
      <c r="G29" s="47"/>
      <c r="H29" s="97">
        <v>159</v>
      </c>
      <c r="I29" s="137"/>
      <c r="J29" s="31">
        <f>IF(H29=0,"0",($J$7)-(H29)+10)</f>
        <v>2</v>
      </c>
      <c r="K29" s="63"/>
      <c r="L29" s="64"/>
      <c r="M29" s="31" t="str">
        <f>IF(L29=0,"0",($M$7)-(L29)+20)</f>
        <v>0</v>
      </c>
      <c r="N29" s="65"/>
      <c r="O29" s="48"/>
      <c r="P29" s="31" t="str">
        <f>IF(O29=0,"0",($P$7)-(O29)+20)</f>
        <v>0</v>
      </c>
      <c r="Q29" s="52"/>
      <c r="R29" s="37">
        <f>SUM(S29:V29)-MIN(S29:V29)</f>
        <v>8</v>
      </c>
      <c r="S29" s="4">
        <f>SUM(F29:G29)</f>
        <v>6</v>
      </c>
      <c r="T29" s="4">
        <f>SUM(J29:K29)</f>
        <v>2</v>
      </c>
      <c r="U29" s="4">
        <f>SUM(M29:N29)</f>
        <v>0</v>
      </c>
      <c r="V29">
        <f>SUM(P29:Q29)</f>
        <v>0</v>
      </c>
    </row>
    <row r="30" spans="1:22" ht="26.1" customHeight="1">
      <c r="A30" s="28">
        <v>23</v>
      </c>
      <c r="B30" s="18" t="s">
        <v>21</v>
      </c>
      <c r="C30" s="29" t="s">
        <v>14</v>
      </c>
      <c r="D30" s="53">
        <v>1992</v>
      </c>
      <c r="E30" s="104">
        <v>229</v>
      </c>
      <c r="F30" s="31">
        <f>IF(E30=0,"0",($F$7)-(E30)+15)</f>
        <v>7</v>
      </c>
      <c r="G30" s="38"/>
      <c r="H30" s="96"/>
      <c r="I30" s="136"/>
      <c r="J30" s="31" t="str">
        <f>IF(H30=0,"0",($J$7)-(H30)+10)</f>
        <v>0</v>
      </c>
      <c r="K30" s="73"/>
      <c r="L30" s="39"/>
      <c r="M30" s="31" t="str">
        <f>IF(L30=0,"0",($M$7)-(L30)+20)</f>
        <v>0</v>
      </c>
      <c r="N30" s="74"/>
      <c r="O30" s="39"/>
      <c r="P30" s="31" t="str">
        <f>IF(O30=0,"0",($P$7)-(O30)+20)</f>
        <v>0</v>
      </c>
      <c r="Q30" s="43"/>
      <c r="R30" s="37">
        <f>SUM(S30:V30)-MIN(S30:V30)</f>
        <v>7</v>
      </c>
      <c r="S30" s="4">
        <f>SUM(F30:G30)</f>
        <v>7</v>
      </c>
      <c r="T30" s="4">
        <f>SUM(J30:K30)</f>
        <v>0</v>
      </c>
      <c r="U30" s="4">
        <f>SUM(M30:N30)</f>
        <v>0</v>
      </c>
      <c r="V30">
        <f>SUM(P30:Q30)</f>
        <v>0</v>
      </c>
    </row>
    <row r="31" spans="1:22" ht="26.1" customHeight="1">
      <c r="A31" s="28">
        <v>24</v>
      </c>
      <c r="B31" s="18" t="s">
        <v>39</v>
      </c>
      <c r="C31" s="44" t="s">
        <v>25</v>
      </c>
      <c r="D31" s="46">
        <v>1995</v>
      </c>
      <c r="E31" s="91">
        <v>230</v>
      </c>
      <c r="F31" s="31">
        <f>IF(E31=0,"0",($F$7)-(E31)+15)</f>
        <v>6</v>
      </c>
      <c r="G31" s="38"/>
      <c r="H31" s="96"/>
      <c r="I31" s="136"/>
      <c r="J31" s="31" t="str">
        <f>IF(H31=0,"0",($J$7)-(H31)+10)</f>
        <v>0</v>
      </c>
      <c r="K31" s="40"/>
      <c r="L31" s="41"/>
      <c r="M31" s="31" t="str">
        <f>IF(L31=0,"0",($M$7)-(L31)+20)</f>
        <v>0</v>
      </c>
      <c r="N31" s="42"/>
      <c r="O31" s="39"/>
      <c r="P31" s="31" t="str">
        <f>IF(O31=0,"0",($P$7)-(O31)+20)</f>
        <v>0</v>
      </c>
      <c r="Q31" s="43"/>
      <c r="R31" s="37">
        <f>SUM(S31:V31)-MIN(S31:V31)</f>
        <v>6</v>
      </c>
      <c r="S31" s="4">
        <f>SUM(F31:G31)</f>
        <v>6</v>
      </c>
      <c r="T31" s="4">
        <f>SUM(J31:K31)</f>
        <v>0</v>
      </c>
      <c r="U31" s="4">
        <f>SUM(M31:N31)</f>
        <v>0</v>
      </c>
      <c r="V31">
        <f>SUM(P31:Q31)</f>
        <v>0</v>
      </c>
    </row>
    <row r="32" spans="1:22" ht="26.1" customHeight="1">
      <c r="A32" s="28"/>
      <c r="B32" s="19" t="s">
        <v>26</v>
      </c>
      <c r="C32" s="83" t="s">
        <v>15</v>
      </c>
      <c r="D32" s="53">
        <v>1993</v>
      </c>
      <c r="E32" s="94">
        <v>230</v>
      </c>
      <c r="F32" s="31">
        <f>IF(E32=0,"0",($F$7)-(E32)+15)</f>
        <v>6</v>
      </c>
      <c r="G32" s="47"/>
      <c r="H32" s="97"/>
      <c r="I32" s="143"/>
      <c r="J32" s="31" t="str">
        <f>IF(H32=0,"0",($J$7)-(H32)+10)</f>
        <v>0</v>
      </c>
      <c r="K32" s="63"/>
      <c r="L32" s="64"/>
      <c r="M32" s="31" t="str">
        <f>IF(L32=0,"0",($M$7)-(L32)+20)</f>
        <v>0</v>
      </c>
      <c r="N32" s="65"/>
      <c r="O32" s="48"/>
      <c r="P32" s="31" t="str">
        <f>IF(O32=0,"0",($P$7)-(O32)+20)</f>
        <v>0</v>
      </c>
      <c r="Q32" s="52"/>
      <c r="R32" s="37">
        <f>SUM(S32:V32)-MIN(S32:V32)</f>
        <v>6</v>
      </c>
      <c r="S32" s="4">
        <f>SUM(F32:G32)</f>
        <v>6</v>
      </c>
      <c r="T32" s="4">
        <f>SUM(J32:K32)</f>
        <v>0</v>
      </c>
      <c r="U32" s="4">
        <f>SUM(M32:N32)</f>
        <v>0</v>
      </c>
      <c r="V32">
        <f>SUM(P32:Q32)</f>
        <v>0</v>
      </c>
    </row>
    <row r="33" spans="1:22" ht="26.1" customHeight="1">
      <c r="A33" s="28">
        <v>26</v>
      </c>
      <c r="B33" s="18" t="s">
        <v>29</v>
      </c>
      <c r="C33" s="76" t="s">
        <v>25</v>
      </c>
      <c r="D33" s="45">
        <v>1995</v>
      </c>
      <c r="E33" s="91">
        <v>231</v>
      </c>
      <c r="F33" s="31">
        <f>IF(E33=0,"0",($F$7)-(E33)+15)</f>
        <v>5</v>
      </c>
      <c r="G33" s="38"/>
      <c r="H33" s="96"/>
      <c r="I33" s="136"/>
      <c r="J33" s="31" t="str">
        <f>IF(H33=0,"0",($J$7)-(H33)+10)</f>
        <v>0</v>
      </c>
      <c r="K33" s="40"/>
      <c r="L33" s="41"/>
      <c r="M33" s="31" t="str">
        <f>IF(L33=0,"0",($M$7)-(L33)+20)</f>
        <v>0</v>
      </c>
      <c r="N33" s="42"/>
      <c r="O33" s="39"/>
      <c r="P33" s="31" t="str">
        <f>IF(O33=0,"0",($P$7)-(O33)+20)</f>
        <v>0</v>
      </c>
      <c r="Q33" s="43"/>
      <c r="R33" s="37">
        <f>SUM(S33:V33)-MIN(S33:V33)</f>
        <v>5</v>
      </c>
      <c r="S33" s="4">
        <f>SUM(F33:G33)</f>
        <v>5</v>
      </c>
      <c r="T33" s="4">
        <f>SUM(J33:K33)</f>
        <v>0</v>
      </c>
      <c r="U33" s="4">
        <f>SUM(M33:N33)</f>
        <v>0</v>
      </c>
      <c r="V33">
        <f>SUM(P33:Q33)</f>
        <v>0</v>
      </c>
    </row>
    <row r="34" spans="1:22" ht="26.1" customHeight="1">
      <c r="A34" s="28"/>
      <c r="B34" s="18" t="s">
        <v>52</v>
      </c>
      <c r="C34" s="29" t="s">
        <v>49</v>
      </c>
      <c r="D34" s="53">
        <v>1989</v>
      </c>
      <c r="E34" s="91">
        <v>231</v>
      </c>
      <c r="F34" s="31">
        <f>IF(E34=0,"0",($F$7)-(E34)+15)</f>
        <v>5</v>
      </c>
      <c r="G34" s="47"/>
      <c r="H34" s="97"/>
      <c r="I34" s="137"/>
      <c r="J34" s="31" t="str">
        <f>IF(H34=0,"0",($J$7)-(H34)+10)</f>
        <v>0</v>
      </c>
      <c r="K34" s="49"/>
      <c r="L34" s="50"/>
      <c r="M34" s="31" t="str">
        <f>IF(L34=0,"0",($M$7)-(L34)+20)</f>
        <v>0</v>
      </c>
      <c r="N34" s="51"/>
      <c r="O34" s="48"/>
      <c r="P34" s="31" t="str">
        <f>IF(O34=0,"0",($P$7)-(O34)+20)</f>
        <v>0</v>
      </c>
      <c r="Q34" s="52"/>
      <c r="R34" s="37">
        <f>SUM(S34:V34)-MIN(S34:V34)</f>
        <v>5</v>
      </c>
      <c r="S34" s="4">
        <f>SUM(F34:G34)</f>
        <v>5</v>
      </c>
      <c r="T34" s="4">
        <f>SUM(J34:K34)</f>
        <v>0</v>
      </c>
      <c r="U34" s="4">
        <f>SUM(M34:N34)</f>
        <v>0</v>
      </c>
      <c r="V34">
        <f>SUM(P34:Q34)</f>
        <v>0</v>
      </c>
    </row>
    <row r="35" spans="1:22" ht="26.1" customHeight="1">
      <c r="A35" s="28">
        <v>28</v>
      </c>
      <c r="B35" s="18" t="s">
        <v>16</v>
      </c>
      <c r="C35" s="29" t="s">
        <v>14</v>
      </c>
      <c r="D35" s="46">
        <v>1992</v>
      </c>
      <c r="E35" s="93">
        <v>234</v>
      </c>
      <c r="F35" s="31">
        <f>IF(E35=0,"0",($F$7)-(E35)+15)</f>
        <v>2</v>
      </c>
      <c r="G35" s="47"/>
      <c r="H35" s="97">
        <v>159</v>
      </c>
      <c r="I35" s="144"/>
      <c r="J35" s="31">
        <f>IF(H35=0,"0",($J$7)-(H35)+10)</f>
        <v>2</v>
      </c>
      <c r="K35" s="67"/>
      <c r="L35" s="68"/>
      <c r="M35" s="31" t="str">
        <f>IF(L35=0,"0",($M$7)-(L35)+20)</f>
        <v>0</v>
      </c>
      <c r="N35" s="69"/>
      <c r="O35" s="48"/>
      <c r="P35" s="31" t="str">
        <f>IF(O35=0,"0",($P$7)-(O35)+20)</f>
        <v>0</v>
      </c>
      <c r="Q35" s="52"/>
      <c r="R35" s="37">
        <f>SUM(S35:V35)-MIN(S35:V35)</f>
        <v>4</v>
      </c>
      <c r="S35" s="4">
        <f>SUM(F35:G35)</f>
        <v>2</v>
      </c>
      <c r="T35" s="4">
        <f>SUM(J35:K35)</f>
        <v>2</v>
      </c>
      <c r="U35" s="4">
        <f>SUM(M35:N35)</f>
        <v>0</v>
      </c>
      <c r="V35">
        <f>SUM(P35:Q35)</f>
        <v>0</v>
      </c>
    </row>
    <row r="36" spans="1:22" ht="26.1" customHeight="1">
      <c r="A36" s="28"/>
      <c r="B36" s="18" t="s">
        <v>24</v>
      </c>
      <c r="C36" s="29" t="s">
        <v>14</v>
      </c>
      <c r="D36" s="30">
        <v>1992</v>
      </c>
      <c r="E36" s="92">
        <v>235</v>
      </c>
      <c r="F36" s="31">
        <f>IF(E36=0,"0",($F$7)-(E36)+15)</f>
        <v>1</v>
      </c>
      <c r="G36" s="38"/>
      <c r="H36" s="97">
        <v>158</v>
      </c>
      <c r="I36" s="144"/>
      <c r="J36" s="31">
        <f>IF(H36=0,"0",($J$7)-(H36)+10)</f>
        <v>3</v>
      </c>
      <c r="K36" s="63"/>
      <c r="L36" s="64"/>
      <c r="M36" s="31" t="str">
        <f>IF(L36=0,"0",($M$7)-(L36)+20)</f>
        <v>0</v>
      </c>
      <c r="N36" s="65"/>
      <c r="O36" s="48"/>
      <c r="P36" s="31" t="str">
        <f>IF(O36=0,"0",($P$7)-(O36)+20)</f>
        <v>0</v>
      </c>
      <c r="Q36" s="52"/>
      <c r="R36" s="37">
        <f>SUM(S36:V36)-MIN(S36:V36)</f>
        <v>4</v>
      </c>
      <c r="S36" s="4">
        <f>SUM(F36:G36)</f>
        <v>1</v>
      </c>
      <c r="T36" s="4">
        <f>SUM(J36:K36)</f>
        <v>3</v>
      </c>
      <c r="U36" s="4">
        <f>SUM(M36:N36)</f>
        <v>0</v>
      </c>
      <c r="V36">
        <f>SUM(P36:Q36)</f>
        <v>0</v>
      </c>
    </row>
    <row r="37" spans="1:22" ht="26.1" customHeight="1">
      <c r="A37" s="28"/>
      <c r="B37" s="18" t="s">
        <v>60</v>
      </c>
      <c r="C37" s="44" t="s">
        <v>25</v>
      </c>
      <c r="D37" s="45">
        <v>1995</v>
      </c>
      <c r="E37" s="91"/>
      <c r="F37" s="31" t="str">
        <f>IF(E37=0,"0",($F$7)-(E37)+15)</f>
        <v>0</v>
      </c>
      <c r="G37" s="38"/>
      <c r="H37" s="96">
        <v>157</v>
      </c>
      <c r="I37" s="136"/>
      <c r="J37" s="31">
        <f>IF(H37=0,"0",($J$7)-(H37)+10)</f>
        <v>4</v>
      </c>
      <c r="K37" s="73"/>
      <c r="L37" s="39"/>
      <c r="M37" s="31" t="str">
        <f>IF(L37=0,"0",($M$7)-(L37)+20)</f>
        <v>0</v>
      </c>
      <c r="N37" s="74"/>
      <c r="O37" s="39"/>
      <c r="P37" s="31" t="str">
        <f>IF(O37=0,"0",($P$7)-(O37)+20)</f>
        <v>0</v>
      </c>
      <c r="Q37" s="43"/>
      <c r="R37" s="37">
        <f>SUM(S37:V37)-MIN(S37:V37)</f>
        <v>4</v>
      </c>
      <c r="S37" s="4">
        <f>SUM(F37:G37)</f>
        <v>0</v>
      </c>
      <c r="T37" s="4">
        <f>SUM(J37:K37)</f>
        <v>4</v>
      </c>
      <c r="U37" s="4">
        <f>SUM(M37:N37)</f>
        <v>0</v>
      </c>
      <c r="V37">
        <f>SUM(P37:Q37)</f>
        <v>0</v>
      </c>
    </row>
    <row r="38" spans="1:22" ht="26.1" customHeight="1">
      <c r="A38" s="28"/>
      <c r="B38" s="18" t="s">
        <v>61</v>
      </c>
      <c r="C38" s="44" t="s">
        <v>15</v>
      </c>
      <c r="D38" s="45">
        <v>1993</v>
      </c>
      <c r="E38" s="91"/>
      <c r="F38" s="31" t="str">
        <f>IF(E38=0,"0",($F$7)-(E38)+15)</f>
        <v>0</v>
      </c>
      <c r="G38" s="38"/>
      <c r="H38" s="96">
        <v>157</v>
      </c>
      <c r="I38" s="136"/>
      <c r="J38" s="31">
        <f>IF(H38=0,"0",($J$7)-(H38)+10)</f>
        <v>4</v>
      </c>
      <c r="K38" s="73"/>
      <c r="L38" s="39"/>
      <c r="M38" s="31" t="str">
        <f>IF(L38=0,"0",($M$7)-(L38)+20)</f>
        <v>0</v>
      </c>
      <c r="N38" s="74"/>
      <c r="O38" s="39"/>
      <c r="P38" s="31" t="str">
        <f>IF(O38=0,"0",($P$7)-(O38)+20)</f>
        <v>0</v>
      </c>
      <c r="Q38" s="43"/>
      <c r="R38" s="37">
        <f>SUM(S38:V38)-MIN(S38:V38)</f>
        <v>4</v>
      </c>
      <c r="S38" s="4">
        <f>SUM(F38:G38)</f>
        <v>0</v>
      </c>
      <c r="T38" s="4">
        <f>SUM(J38:K38)</f>
        <v>4</v>
      </c>
      <c r="U38" s="4">
        <f>SUM(M38:N38)</f>
        <v>0</v>
      </c>
      <c r="V38">
        <f>SUM(P38:Q38)</f>
        <v>0</v>
      </c>
    </row>
    <row r="39" spans="1:22" ht="26.1" customHeight="1">
      <c r="A39" s="28">
        <v>32</v>
      </c>
      <c r="B39" s="18" t="s">
        <v>55</v>
      </c>
      <c r="C39" s="29" t="s">
        <v>56</v>
      </c>
      <c r="D39" s="46">
        <v>1990</v>
      </c>
      <c r="E39" s="93">
        <v>233</v>
      </c>
      <c r="F39" s="31">
        <f>IF(E39=0,"0",($F$7)-(E39)+15)</f>
        <v>3</v>
      </c>
      <c r="G39" s="47"/>
      <c r="H39" s="96"/>
      <c r="I39" s="138"/>
      <c r="J39" s="31" t="str">
        <f>IF(H39=0,"0",($J$7)-(H39)+10)</f>
        <v>0</v>
      </c>
      <c r="K39" s="63"/>
      <c r="L39" s="64"/>
      <c r="M39" s="31" t="str">
        <f>IF(L39=0,"0",($M$7)-(L39)+20)</f>
        <v>0</v>
      </c>
      <c r="N39" s="65"/>
      <c r="O39" s="39"/>
      <c r="P39" s="31" t="str">
        <f>IF(O39=0,"0",($P$7)-(O39)+20)</f>
        <v>0</v>
      </c>
      <c r="Q39" s="43"/>
      <c r="R39" s="37">
        <f>SUM(S39:V39)-MIN(S39:V39)</f>
        <v>3</v>
      </c>
      <c r="S39" s="4">
        <f>SUM(F39:G39)</f>
        <v>3</v>
      </c>
      <c r="T39" s="4">
        <f>SUM(J39:K39)</f>
        <v>0</v>
      </c>
      <c r="U39" s="4">
        <f>SUM(M39:N39)</f>
        <v>0</v>
      </c>
      <c r="V39">
        <f>SUM(P39:Q39)</f>
        <v>0</v>
      </c>
    </row>
    <row r="40" spans="1:22" ht="26.1" customHeight="1">
      <c r="A40" s="28">
        <v>33</v>
      </c>
      <c r="B40" s="18" t="s">
        <v>18</v>
      </c>
      <c r="C40" s="29" t="s">
        <v>15</v>
      </c>
      <c r="D40" s="46">
        <v>1993</v>
      </c>
      <c r="E40" s="91">
        <v>234</v>
      </c>
      <c r="F40" s="31">
        <f>IF(E40=0,"0",($F$7)-(E40)+15)</f>
        <v>2</v>
      </c>
      <c r="G40" s="38"/>
      <c r="H40" s="106"/>
      <c r="I40" s="145"/>
      <c r="J40" s="31" t="str">
        <f>IF(H40=0,"0",($J$7)-(H40)+10)</f>
        <v>0</v>
      </c>
      <c r="K40" s="108"/>
      <c r="L40" s="110"/>
      <c r="M40" s="31" t="str">
        <f>IF(L40=0,"0",($M$7)-(L40)+20)</f>
        <v>0</v>
      </c>
      <c r="N40" s="113"/>
      <c r="O40" s="84"/>
      <c r="P40" s="31" t="str">
        <f>IF(O40=0,"0",($P$7)-(O40)+20)</f>
        <v>0</v>
      </c>
      <c r="Q40" s="36"/>
      <c r="R40" s="37">
        <f>SUM(S40:V40)-MIN(S40:V40)</f>
        <v>2</v>
      </c>
      <c r="S40" s="4">
        <f>SUM(F40:G40)</f>
        <v>2</v>
      </c>
      <c r="T40" s="4">
        <f>SUM(J40:K40)</f>
        <v>0</v>
      </c>
      <c r="U40" s="4">
        <f>SUM(M40:N40)</f>
        <v>0</v>
      </c>
      <c r="V40">
        <f>SUM(P40:Q40)</f>
        <v>0</v>
      </c>
    </row>
    <row r="41" spans="1:22" ht="26.1" customHeight="1">
      <c r="A41" s="28">
        <v>34</v>
      </c>
      <c r="B41" s="18" t="s">
        <v>23</v>
      </c>
      <c r="C41" s="29" t="s">
        <v>14</v>
      </c>
      <c r="D41" s="46">
        <v>1992</v>
      </c>
      <c r="E41" s="91">
        <v>235</v>
      </c>
      <c r="F41" s="31">
        <f>IF(E41=0,"0",($F$7)-(E41)+15)</f>
        <v>1</v>
      </c>
      <c r="G41" s="38"/>
      <c r="H41" s="98"/>
      <c r="I41" s="146"/>
      <c r="J41" s="31" t="str">
        <f>IF(H41=0,"0",($J$7)-(H41)+10)</f>
        <v>0</v>
      </c>
      <c r="K41" s="56"/>
      <c r="L41" s="111"/>
      <c r="M41" s="31" t="str">
        <f>IF(L41=0,"0",($M$7)-(L41)+20)</f>
        <v>0</v>
      </c>
      <c r="N41" s="114"/>
      <c r="O41" s="39"/>
      <c r="P41" s="31" t="str">
        <f>IF(O41=0,"0",($P$7)-(O41)+20)</f>
        <v>0</v>
      </c>
      <c r="Q41" s="36"/>
      <c r="R41" s="37">
        <f>SUM(S41:V41)-MIN(S41:V41)</f>
        <v>1</v>
      </c>
      <c r="S41" s="4">
        <f>SUM(F41:G41)</f>
        <v>1</v>
      </c>
      <c r="T41" s="4">
        <f>SUM(J41:K41)</f>
        <v>0</v>
      </c>
      <c r="U41" s="4">
        <f>SUM(M41:N41)</f>
        <v>0</v>
      </c>
      <c r="V41">
        <f>SUM(P41:Q41)</f>
        <v>0</v>
      </c>
    </row>
    <row r="42" spans="1:22" ht="26.1" customHeight="1">
      <c r="A42" s="28"/>
      <c r="B42" s="18" t="s">
        <v>40</v>
      </c>
      <c r="C42" s="44" t="s">
        <v>25</v>
      </c>
      <c r="D42" s="46">
        <v>1995</v>
      </c>
      <c r="E42" s="91">
        <v>235</v>
      </c>
      <c r="F42" s="31">
        <f>IF(E42=0,"0",($F$7)-(E42)+15)</f>
        <v>1</v>
      </c>
      <c r="G42" s="38"/>
      <c r="H42" s="99"/>
      <c r="I42" s="139"/>
      <c r="J42" s="31" t="str">
        <f>IF(H42=0,"0",($J$7)-(H42)+10)</f>
        <v>0</v>
      </c>
      <c r="K42" s="70"/>
      <c r="L42" s="85"/>
      <c r="M42" s="31" t="str">
        <f>IF(L42=0,"0",($M$7)-(L42)+20)</f>
        <v>0</v>
      </c>
      <c r="N42" s="86"/>
      <c r="O42" s="48"/>
      <c r="P42" s="31" t="str">
        <f>IF(O42=0,"0",($P$7)-(O42)+20)</f>
        <v>0</v>
      </c>
      <c r="Q42" s="52"/>
      <c r="R42" s="37">
        <f>SUM(S42:V42)-MIN(S42:V42)</f>
        <v>1</v>
      </c>
      <c r="S42" s="4">
        <f>SUM(F42:G42)</f>
        <v>1</v>
      </c>
      <c r="T42" s="4">
        <f>SUM(J42:K42)</f>
        <v>0</v>
      </c>
      <c r="U42" s="4">
        <f>SUM(M42:N42)</f>
        <v>0</v>
      </c>
      <c r="V42">
        <f>SUM(P42:Q42)</f>
        <v>0</v>
      </c>
    </row>
    <row r="43" spans="1:22" ht="26.1" customHeight="1">
      <c r="A43" s="28"/>
      <c r="B43" s="18"/>
      <c r="C43" s="44"/>
      <c r="D43" s="45"/>
      <c r="E43" s="91"/>
      <c r="F43" s="31" t="str">
        <f t="shared" ref="F43:F44" si="0">IF(E43=0,"0",($F$7)-(E43)+15)</f>
        <v>0</v>
      </c>
      <c r="G43" s="38"/>
      <c r="H43" s="98"/>
      <c r="I43" s="146"/>
      <c r="J43" s="31" t="str">
        <f t="shared" ref="J43:J44" si="1">IF(H43=0,"0",($J$7)-(H43)+10)</f>
        <v>0</v>
      </c>
      <c r="K43" s="87"/>
      <c r="L43" s="88"/>
      <c r="M43" s="31" t="str">
        <f t="shared" ref="M43:M44" si="2">IF(L43=0,"0",($M$7)-(L43)+20)</f>
        <v>0</v>
      </c>
      <c r="N43" s="89"/>
      <c r="O43" s="39"/>
      <c r="P43" s="31" t="str">
        <f t="shared" ref="P43:P44" si="3">IF(O43=0,"0",($P$7)-(O43)+20)</f>
        <v>0</v>
      </c>
      <c r="Q43" s="43"/>
      <c r="R43" s="37">
        <f t="shared" ref="R43:R44" si="4">SUM(S43:V43)-MIN(S43:V43)</f>
        <v>0</v>
      </c>
      <c r="S43" s="4">
        <f t="shared" ref="S43:S44" si="5">SUM(F43:G43)</f>
        <v>0</v>
      </c>
      <c r="T43" s="4">
        <f t="shared" ref="T43:T44" si="6">SUM(J43:K43)</f>
        <v>0</v>
      </c>
      <c r="U43" s="4">
        <f t="shared" ref="U43:U44" si="7">SUM(M43:N43)</f>
        <v>0</v>
      </c>
      <c r="V43">
        <f t="shared" ref="V43:V44" si="8">SUM(P43:Q43)</f>
        <v>0</v>
      </c>
    </row>
    <row r="44" spans="1:22" ht="26.1" customHeight="1">
      <c r="A44" s="28"/>
      <c r="B44" s="18"/>
      <c r="C44" s="44"/>
      <c r="D44" s="45"/>
      <c r="E44" s="91"/>
      <c r="F44" s="31" t="str">
        <f t="shared" si="0"/>
        <v>0</v>
      </c>
      <c r="G44" s="38"/>
      <c r="H44" s="98"/>
      <c r="I44" s="146"/>
      <c r="J44" s="31" t="str">
        <f t="shared" si="1"/>
        <v>0</v>
      </c>
      <c r="K44" s="87"/>
      <c r="L44" s="88"/>
      <c r="M44" s="31" t="str">
        <f t="shared" si="2"/>
        <v>0</v>
      </c>
      <c r="N44" s="89"/>
      <c r="O44" s="39"/>
      <c r="P44" s="31" t="str">
        <f t="shared" si="3"/>
        <v>0</v>
      </c>
      <c r="Q44" s="43"/>
      <c r="R44" s="37">
        <f t="shared" si="4"/>
        <v>0</v>
      </c>
      <c r="S44" s="4">
        <f t="shared" si="5"/>
        <v>0</v>
      </c>
      <c r="T44" s="4">
        <f t="shared" si="6"/>
        <v>0</v>
      </c>
      <c r="U44" s="4">
        <f t="shared" si="7"/>
        <v>0</v>
      </c>
      <c r="V44">
        <f t="shared" si="8"/>
        <v>0</v>
      </c>
    </row>
    <row r="45" spans="1:22">
      <c r="B45" s="102"/>
      <c r="I45" s="151"/>
    </row>
    <row r="46" spans="1:22">
      <c r="B46" s="102"/>
      <c r="I46" s="151"/>
    </row>
    <row r="47" spans="1:22">
      <c r="B47" s="102"/>
    </row>
    <row r="48" spans="1:22">
      <c r="B48" s="102"/>
    </row>
  </sheetData>
  <sortState ref="B8:V42">
    <sortCondition descending="1" ref="R8:R42"/>
  </sortState>
  <mergeCells count="20">
    <mergeCell ref="A6:A7"/>
    <mergeCell ref="E6:E7"/>
    <mergeCell ref="B6:B7"/>
    <mergeCell ref="C6:C7"/>
    <mergeCell ref="G6:G7"/>
    <mergeCell ref="D6:D7"/>
    <mergeCell ref="L4:N4"/>
    <mergeCell ref="L5:N5"/>
    <mergeCell ref="L6:L7"/>
    <mergeCell ref="N6:N7"/>
    <mergeCell ref="R6:R7"/>
    <mergeCell ref="E4:G4"/>
    <mergeCell ref="E5:G5"/>
    <mergeCell ref="O6:O7"/>
    <mergeCell ref="O4:Q4"/>
    <mergeCell ref="O5:Q5"/>
    <mergeCell ref="Q6:Q7"/>
    <mergeCell ref="H4:K4"/>
    <mergeCell ref="H5:K5"/>
    <mergeCell ref="H6:I6"/>
  </mergeCells>
  <phoneticPr fontId="0" type="noConversion"/>
  <printOptions horizontalCentered="1"/>
  <pageMargins left="0.15748031496062992" right="0.27559055118110237" top="0.39370078740157483" bottom="0.6692913385826772" header="0.23622047244094491" footer="0.43307086614173229"/>
  <pageSetup paperSize="9" scale="43" orientation="landscape" r:id="rId1"/>
  <headerFooter alignWithMargins="0">
    <oddFooter>&amp;L&amp;"Tahoma,Negrita Cursiva"&amp;16Comité Técnico Amateur Femenino&amp;R&amp;"NewsGothic,Negrita Cursiva"&amp;16&amp;D</oddFooter>
  </headerFooter>
  <drawing r:id="rId2"/>
  <legacyDrawing r:id="rId3"/>
  <oleObjects>
    <oleObject progId="Word.Picture.8" shapeId="1067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D7AA7F-6DFF-4104-8623-8D82A5C3D69F}"/>
</file>

<file path=customXml/itemProps2.xml><?xml version="1.0" encoding="utf-8"?>
<ds:datastoreItem xmlns:ds="http://schemas.openxmlformats.org/officeDocument/2006/customXml" ds:itemID="{D06C6F66-5A4E-4B0C-9FF8-0C2A60916D1F}"/>
</file>

<file path=customXml/itemProps3.xml><?xml version="1.0" encoding="utf-8"?>
<ds:datastoreItem xmlns:ds="http://schemas.openxmlformats.org/officeDocument/2006/customXml" ds:itemID="{D9426BD1-FF46-4C7C-ABA2-F6A04C56AE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Puesto 1-32</vt:lpstr>
      <vt:lpstr>'Puesto 1-32'!Área_de_impresión</vt:lpstr>
      <vt:lpstr>'Puesto 1-32'!Títulos_a_imprimir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subject/>
  <dc:creator>Elena Vecino</dc:creator>
  <cp:keywords/>
  <dc:description/>
  <cp:lastModifiedBy>EVECINO</cp:lastModifiedBy>
  <cp:lastPrinted>2010-01-12T11:01:25Z</cp:lastPrinted>
  <dcterms:created xsi:type="dcterms:W3CDTF">1998-09-16T11:15:21Z</dcterms:created>
  <dcterms:modified xsi:type="dcterms:W3CDTF">2010-03-08T12:11:54Z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