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330" windowWidth="11295" windowHeight="6030"/>
  </bookViews>
  <sheets>
    <sheet name="Puesto 1-32" sheetId="3" r:id="rId1"/>
    <sheet name="jugadoras extraç" sheetId="4" r:id="rId2"/>
  </sheets>
  <externalReferences>
    <externalReference r:id="rId3"/>
  </externalReferences>
  <definedNames>
    <definedName name="_Fill" hidden="1">[1]Sheet2!$A$29:$A$37</definedName>
    <definedName name="_xlnm._FilterDatabase" localSheetId="1" hidden="1">'jugadoras extraç'!$A$4:$S$45</definedName>
    <definedName name="_xlnm._FilterDatabase" localSheetId="0" hidden="1">'Puesto 1-32'!$A$4:$S$45</definedName>
    <definedName name="_Key1" hidden="1">[1]Sheet2!$U$7</definedName>
    <definedName name="_Order1" hidden="1">0</definedName>
    <definedName name="_Sort" hidden="1">[1]Sheet2!$B$7:$U$37</definedName>
    <definedName name="_xlnm.Print_Area" localSheetId="1">'jugadoras extraç'!$A$1:$S$41</definedName>
    <definedName name="_xlnm.Print_Area" localSheetId="0">'Puesto 1-32'!$A$1:$S$27</definedName>
    <definedName name="_xlnm.Print_Titles" localSheetId="1">'jugadoras extraç'!$1:$6</definedName>
    <definedName name="_xlnm.Print_Titles" localSheetId="0">'Puesto 1-32'!$1:$6</definedName>
  </definedNames>
  <calcPr calcId="124519"/>
</workbook>
</file>

<file path=xl/calcChain.xml><?xml version="1.0" encoding="utf-8"?>
<calcChain xmlns="http://schemas.openxmlformats.org/spreadsheetml/2006/main">
  <c r="F22" i="3"/>
  <c r="F8" i="4"/>
  <c r="J8"/>
  <c r="N8"/>
  <c r="Q8"/>
  <c r="T8"/>
  <c r="U8"/>
  <c r="V8"/>
  <c r="W8"/>
  <c r="F9"/>
  <c r="J9"/>
  <c r="N9"/>
  <c r="Q9"/>
  <c r="T9"/>
  <c r="U9"/>
  <c r="V9"/>
  <c r="W9"/>
  <c r="F10"/>
  <c r="J10"/>
  <c r="N10"/>
  <c r="Q10"/>
  <c r="T10"/>
  <c r="U10"/>
  <c r="V10"/>
  <c r="W10"/>
  <c r="F11"/>
  <c r="J11"/>
  <c r="N11"/>
  <c r="Q11"/>
  <c r="T11"/>
  <c r="U11"/>
  <c r="V11"/>
  <c r="W11"/>
  <c r="F12"/>
  <c r="J12"/>
  <c r="N12"/>
  <c r="Q12"/>
  <c r="T12"/>
  <c r="U12"/>
  <c r="V12"/>
  <c r="W12"/>
  <c r="F13"/>
  <c r="J13"/>
  <c r="N13"/>
  <c r="Q13"/>
  <c r="T13"/>
  <c r="U13"/>
  <c r="V13"/>
  <c r="W13"/>
  <c r="F14"/>
  <c r="J14"/>
  <c r="N14"/>
  <c r="Q14"/>
  <c r="T14"/>
  <c r="U14"/>
  <c r="V14"/>
  <c r="W14"/>
  <c r="F15"/>
  <c r="J15"/>
  <c r="N15"/>
  <c r="Q15"/>
  <c r="T15"/>
  <c r="U15"/>
  <c r="V15"/>
  <c r="W15"/>
  <c r="F16"/>
  <c r="J16"/>
  <c r="N16"/>
  <c r="Q16"/>
  <c r="T16"/>
  <c r="U16"/>
  <c r="V16"/>
  <c r="W16"/>
  <c r="F17"/>
  <c r="J17"/>
  <c r="N17"/>
  <c r="Q17"/>
  <c r="T17"/>
  <c r="U17"/>
  <c r="V17"/>
  <c r="W17"/>
  <c r="F18"/>
  <c r="J18"/>
  <c r="N18"/>
  <c r="Q18"/>
  <c r="T18"/>
  <c r="U18"/>
  <c r="V18"/>
  <c r="W18"/>
  <c r="F19"/>
  <c r="J19"/>
  <c r="N19"/>
  <c r="Q19"/>
  <c r="T19"/>
  <c r="U19"/>
  <c r="V19"/>
  <c r="W19"/>
  <c r="F20"/>
  <c r="J20"/>
  <c r="N20"/>
  <c r="Q20"/>
  <c r="T20"/>
  <c r="U20"/>
  <c r="V20"/>
  <c r="W20"/>
  <c r="F21"/>
  <c r="J21"/>
  <c r="N21"/>
  <c r="Q21"/>
  <c r="T21"/>
  <c r="U21"/>
  <c r="V21"/>
  <c r="W21"/>
  <c r="F22"/>
  <c r="J22"/>
  <c r="N22"/>
  <c r="Q22"/>
  <c r="T22"/>
  <c r="U22"/>
  <c r="V22"/>
  <c r="W22"/>
  <c r="F23"/>
  <c r="J23"/>
  <c r="N23"/>
  <c r="Q23"/>
  <c r="T23"/>
  <c r="U23"/>
  <c r="V23"/>
  <c r="W23"/>
  <c r="F24"/>
  <c r="J24"/>
  <c r="N24"/>
  <c r="Q24"/>
  <c r="T24"/>
  <c r="U24"/>
  <c r="V24"/>
  <c r="W24"/>
  <c r="F25"/>
  <c r="J25"/>
  <c r="N25"/>
  <c r="Q25"/>
  <c r="T25"/>
  <c r="U25"/>
  <c r="V25"/>
  <c r="W25"/>
  <c r="F26"/>
  <c r="J26"/>
  <c r="N26"/>
  <c r="Q26"/>
  <c r="T26"/>
  <c r="U26"/>
  <c r="V26"/>
  <c r="W26"/>
  <c r="F27"/>
  <c r="J27"/>
  <c r="N27"/>
  <c r="Q27"/>
  <c r="T27"/>
  <c r="U27"/>
  <c r="V27"/>
  <c r="W27"/>
  <c r="F28"/>
  <c r="J28"/>
  <c r="N28"/>
  <c r="Q28"/>
  <c r="T28"/>
  <c r="U28"/>
  <c r="V28"/>
  <c r="W28"/>
  <c r="F29"/>
  <c r="J29"/>
  <c r="N29"/>
  <c r="Q29"/>
  <c r="T29"/>
  <c r="U29"/>
  <c r="V29"/>
  <c r="W29"/>
  <c r="F30"/>
  <c r="J30"/>
  <c r="N30"/>
  <c r="Q30"/>
  <c r="T30"/>
  <c r="U30"/>
  <c r="V30"/>
  <c r="W30"/>
  <c r="F31"/>
  <c r="J31"/>
  <c r="N31"/>
  <c r="Q31"/>
  <c r="T31"/>
  <c r="U31"/>
  <c r="V31"/>
  <c r="W31"/>
  <c r="F32"/>
  <c r="J32"/>
  <c r="N32"/>
  <c r="Q32"/>
  <c r="T32"/>
  <c r="U32"/>
  <c r="V32"/>
  <c r="W32"/>
  <c r="F33"/>
  <c r="J33"/>
  <c r="N33"/>
  <c r="Q33"/>
  <c r="T33"/>
  <c r="U33"/>
  <c r="V33"/>
  <c r="W33"/>
  <c r="F34"/>
  <c r="J34"/>
  <c r="N34"/>
  <c r="Q34"/>
  <c r="T34"/>
  <c r="U34"/>
  <c r="V34"/>
  <c r="W34"/>
  <c r="F35"/>
  <c r="J35"/>
  <c r="N35"/>
  <c r="Q35"/>
  <c r="T35"/>
  <c r="U35"/>
  <c r="V35"/>
  <c r="W35"/>
  <c r="F36"/>
  <c r="J36"/>
  <c r="N36"/>
  <c r="Q36"/>
  <c r="T36"/>
  <c r="U36"/>
  <c r="V36"/>
  <c r="W36"/>
  <c r="F37"/>
  <c r="J37"/>
  <c r="N37"/>
  <c r="Q37"/>
  <c r="T37"/>
  <c r="U37"/>
  <c r="V37"/>
  <c r="W37"/>
  <c r="F38"/>
  <c r="J38"/>
  <c r="N38"/>
  <c r="Q38"/>
  <c r="T38"/>
  <c r="U38"/>
  <c r="V38"/>
  <c r="W38"/>
  <c r="F39"/>
  <c r="J39"/>
  <c r="N39"/>
  <c r="Q39"/>
  <c r="T39"/>
  <c r="U39"/>
  <c r="V39"/>
  <c r="W39"/>
  <c r="F40"/>
  <c r="J40"/>
  <c r="N40"/>
  <c r="Q40"/>
  <c r="T40"/>
  <c r="U40"/>
  <c r="V40"/>
  <c r="W40"/>
  <c r="F41"/>
  <c r="J41"/>
  <c r="N41"/>
  <c r="Q41"/>
  <c r="T41"/>
  <c r="U41"/>
  <c r="V41"/>
  <c r="W41"/>
  <c r="F42"/>
  <c r="J42"/>
  <c r="N42"/>
  <c r="Q42"/>
  <c r="T42"/>
  <c r="U42"/>
  <c r="V42"/>
  <c r="W42"/>
  <c r="F43"/>
  <c r="J43"/>
  <c r="N43"/>
  <c r="Q43"/>
  <c r="T43"/>
  <c r="U43"/>
  <c r="V43"/>
  <c r="W43"/>
  <c r="F44"/>
  <c r="J44"/>
  <c r="N44"/>
  <c r="Q44"/>
  <c r="T44"/>
  <c r="U44"/>
  <c r="V44"/>
  <c r="W44"/>
  <c r="F45"/>
  <c r="J45"/>
  <c r="N45"/>
  <c r="Q45"/>
  <c r="T45"/>
  <c r="U45"/>
  <c r="V45"/>
  <c r="W45"/>
  <c r="F24" i="3"/>
  <c r="F32"/>
  <c r="F15"/>
  <c r="F16"/>
  <c r="F21"/>
  <c r="F30"/>
  <c r="J32"/>
  <c r="J15"/>
  <c r="J16"/>
  <c r="J21"/>
  <c r="J30"/>
  <c r="Q15"/>
  <c r="Q16"/>
  <c r="Q21"/>
  <c r="Q30"/>
  <c r="N32"/>
  <c r="N15"/>
  <c r="N16"/>
  <c r="N21"/>
  <c r="N30"/>
  <c r="Q32"/>
  <c r="Q9"/>
  <c r="Q10"/>
  <c r="Q18"/>
  <c r="Q19"/>
  <c r="Q28"/>
  <c r="Q27"/>
  <c r="Q36"/>
  <c r="Q20"/>
  <c r="Q26"/>
  <c r="Q43"/>
  <c r="Q39"/>
  <c r="Q38"/>
  <c r="Q45"/>
  <c r="Q29"/>
  <c r="Q24"/>
  <c r="Q31"/>
  <c r="Q35"/>
  <c r="Q40"/>
  <c r="Q17"/>
  <c r="Q13"/>
  <c r="Q11"/>
  <c r="Q42"/>
  <c r="Q33"/>
  <c r="Q8"/>
  <c r="Q34"/>
  <c r="Q23"/>
  <c r="Q22"/>
  <c r="Q44"/>
  <c r="Q37"/>
  <c r="Q41"/>
  <c r="Q25"/>
  <c r="Q12"/>
  <c r="Q14"/>
  <c r="N13"/>
  <c r="N11"/>
  <c r="N42"/>
  <c r="N33"/>
  <c r="N8"/>
  <c r="N34"/>
  <c r="N23"/>
  <c r="N22"/>
  <c r="N44"/>
  <c r="N37"/>
  <c r="J13"/>
  <c r="J11"/>
  <c r="J42"/>
  <c r="J33"/>
  <c r="J8"/>
  <c r="J34"/>
  <c r="J23"/>
  <c r="J22"/>
  <c r="J44"/>
  <c r="J37"/>
  <c r="F17"/>
  <c r="F13"/>
  <c r="F11"/>
  <c r="F42"/>
  <c r="F33"/>
  <c r="F8"/>
  <c r="F34"/>
  <c r="F23"/>
  <c r="F44"/>
  <c r="F37"/>
  <c r="N40"/>
  <c r="V40"/>
  <c r="F40"/>
  <c r="T40"/>
  <c r="J40"/>
  <c r="U40"/>
  <c r="W40"/>
  <c r="S40"/>
  <c r="J28"/>
  <c r="J36"/>
  <c r="J18"/>
  <c r="J41"/>
  <c r="J29"/>
  <c r="J9"/>
  <c r="J12"/>
  <c r="J25"/>
  <c r="J20"/>
  <c r="J19"/>
  <c r="J27"/>
  <c r="J39"/>
  <c r="J17"/>
  <c r="J31"/>
  <c r="J26"/>
  <c r="J10"/>
  <c r="J43"/>
  <c r="J45"/>
  <c r="J35"/>
  <c r="J38"/>
  <c r="J24"/>
  <c r="J14"/>
  <c r="U39"/>
  <c r="U28"/>
  <c r="U18"/>
  <c r="U31"/>
  <c r="U25"/>
  <c r="U20"/>
  <c r="U26"/>
  <c r="U29"/>
  <c r="U10"/>
  <c r="U9"/>
  <c r="U43"/>
  <c r="U41"/>
  <c r="U12"/>
  <c r="U27"/>
  <c r="U45"/>
  <c r="U36"/>
  <c r="U19"/>
  <c r="U35"/>
  <c r="U13"/>
  <c r="U17"/>
  <c r="U38"/>
  <c r="U24"/>
  <c r="U11"/>
  <c r="U42"/>
  <c r="U33"/>
  <c r="U8"/>
  <c r="U34"/>
  <c r="U23"/>
  <c r="U22"/>
  <c r="U44"/>
  <c r="U37"/>
  <c r="U32"/>
  <c r="U15"/>
  <c r="U16"/>
  <c r="U21"/>
  <c r="U30"/>
  <c r="U14"/>
  <c r="N35"/>
  <c r="N10"/>
  <c r="N17"/>
  <c r="N38"/>
  <c r="N24"/>
  <c r="F43"/>
  <c r="F35"/>
  <c r="F10"/>
  <c r="F38"/>
  <c r="F39"/>
  <c r="F28"/>
  <c r="F31"/>
  <c r="F20"/>
  <c r="F9"/>
  <c r="F26"/>
  <c r="F12"/>
  <c r="F29"/>
  <c r="F25"/>
  <c r="F18"/>
  <c r="F36"/>
  <c r="F19"/>
  <c r="F41"/>
  <c r="F27"/>
  <c r="F45"/>
  <c r="T9"/>
  <c r="W9"/>
  <c r="N9"/>
  <c r="V9"/>
  <c r="S9"/>
  <c r="T10"/>
  <c r="W17"/>
  <c r="V10"/>
  <c r="W10"/>
  <c r="S10"/>
  <c r="T13"/>
  <c r="W13"/>
  <c r="V13"/>
  <c r="S13"/>
  <c r="T17"/>
  <c r="V17"/>
  <c r="S17"/>
  <c r="T38"/>
  <c r="W38"/>
  <c r="V38"/>
  <c r="S38"/>
  <c r="T24"/>
  <c r="W24"/>
  <c r="V24"/>
  <c r="S24"/>
  <c r="T11"/>
  <c r="W11"/>
  <c r="V11"/>
  <c r="S11"/>
  <c r="N36"/>
  <c r="N19"/>
  <c r="T33"/>
  <c r="V33"/>
  <c r="W33"/>
  <c r="S33"/>
  <c r="T8"/>
  <c r="V8"/>
  <c r="W8"/>
  <c r="S8"/>
  <c r="T34"/>
  <c r="V34"/>
  <c r="W34"/>
  <c r="S34"/>
  <c r="T23"/>
  <c r="V23"/>
  <c r="W23"/>
  <c r="S23"/>
  <c r="T22"/>
  <c r="V22"/>
  <c r="W22"/>
  <c r="S22"/>
  <c r="T44"/>
  <c r="V44"/>
  <c r="W44"/>
  <c r="S44"/>
  <c r="T37"/>
  <c r="V37"/>
  <c r="W37"/>
  <c r="S37"/>
  <c r="T32"/>
  <c r="V32"/>
  <c r="W32"/>
  <c r="S32"/>
  <c r="T15"/>
  <c r="V15"/>
  <c r="W15"/>
  <c r="S15"/>
  <c r="T16"/>
  <c r="V16"/>
  <c r="W16"/>
  <c r="S16"/>
  <c r="T21"/>
  <c r="V21"/>
  <c r="W21"/>
  <c r="S21"/>
  <c r="T30"/>
  <c r="V30"/>
  <c r="W30"/>
  <c r="S30"/>
  <c r="F14"/>
  <c r="T39"/>
  <c r="N39"/>
  <c r="V39"/>
  <c r="W39"/>
  <c r="S39"/>
  <c r="T31"/>
  <c r="N31"/>
  <c r="V31"/>
  <c r="W20"/>
  <c r="W31"/>
  <c r="S31"/>
  <c r="T14"/>
  <c r="N14"/>
  <c r="V14"/>
  <c r="W14"/>
  <c r="S14"/>
  <c r="T26"/>
  <c r="N26"/>
  <c r="V26"/>
  <c r="W26"/>
  <c r="S26"/>
  <c r="T20"/>
  <c r="N20"/>
  <c r="V20"/>
  <c r="W12"/>
  <c r="S20"/>
  <c r="T41"/>
  <c r="N41"/>
  <c r="V41"/>
  <c r="W19"/>
  <c r="W41"/>
  <c r="S41"/>
  <c r="W36"/>
  <c r="T45"/>
  <c r="N45"/>
  <c r="V45"/>
  <c r="W45"/>
  <c r="S45"/>
  <c r="T25"/>
  <c r="N25"/>
  <c r="V25"/>
  <c r="W25"/>
  <c r="S25"/>
  <c r="T29"/>
  <c r="N29"/>
  <c r="V29"/>
  <c r="W29"/>
  <c r="S29"/>
  <c r="T27"/>
  <c r="N27"/>
  <c r="V27"/>
  <c r="W27"/>
  <c r="S27"/>
  <c r="T43"/>
  <c r="N43"/>
  <c r="V43"/>
  <c r="W43"/>
  <c r="S43"/>
  <c r="T18"/>
  <c r="N18"/>
  <c r="V18"/>
  <c r="W18"/>
  <c r="S18"/>
  <c r="T35"/>
  <c r="V35"/>
  <c r="W35"/>
  <c r="S35"/>
  <c r="T28"/>
  <c r="N28"/>
  <c r="V28"/>
  <c r="W28"/>
  <c r="S28"/>
  <c r="T12"/>
  <c r="N12"/>
  <c r="V12"/>
  <c r="S12"/>
  <c r="T36"/>
  <c r="V36"/>
  <c r="S36"/>
  <c r="T19"/>
  <c r="V19"/>
  <c r="S19"/>
  <c r="T42"/>
  <c r="V42"/>
  <c r="W42"/>
  <c r="S42"/>
  <c r="S45" i="4" l="1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</calcChain>
</file>

<file path=xl/sharedStrings.xml><?xml version="1.0" encoding="utf-8"?>
<sst xmlns="http://schemas.openxmlformats.org/spreadsheetml/2006/main" count="188" uniqueCount="67">
  <si>
    <t>Puesto</t>
  </si>
  <si>
    <t>Score</t>
  </si>
  <si>
    <t>Bonus</t>
  </si>
  <si>
    <t xml:space="preserve"> PUNTOS</t>
  </si>
  <si>
    <t>Puntos</t>
  </si>
  <si>
    <t>Nombre y APELLIDOS</t>
  </si>
  <si>
    <t>Match</t>
  </si>
  <si>
    <t>Año</t>
  </si>
  <si>
    <r>
      <t>1</t>
    </r>
    <r>
      <rPr>
        <vertAlign val="superscript"/>
        <sz val="12"/>
        <rFont val="Gill Sans MT"/>
        <family val="2"/>
      </rPr>
      <t>er</t>
    </r>
    <r>
      <rPr>
        <sz val="12"/>
        <rFont val="Gill Sans MT"/>
        <family val="2"/>
      </rPr>
      <t xml:space="preserve"> Puntuable Nacional</t>
    </r>
  </si>
  <si>
    <t>VBSP</t>
  </si>
  <si>
    <t>Cto. Internacional España Junior Femenino</t>
  </si>
  <si>
    <t>Cto, Internacional España COPA SM LA REINA</t>
  </si>
  <si>
    <t>Cto. Nal. Individual España Femenino</t>
  </si>
  <si>
    <t>Rocío SÁNCHEZ LOBATO</t>
  </si>
  <si>
    <t>Nerea SALAVERRIA AZANZA</t>
  </si>
  <si>
    <t>María PARRÓN ALFÉREZ</t>
  </si>
  <si>
    <t>Cadete 2</t>
  </si>
  <si>
    <t>Girl 2</t>
  </si>
  <si>
    <t>Girl 1</t>
  </si>
  <si>
    <t>Teresa CABALLER HERNANI</t>
  </si>
  <si>
    <t>Cristina TURÉGANO MATE</t>
  </si>
  <si>
    <t>Andrea VILASARAU AMORÓS</t>
  </si>
  <si>
    <t>Anna ARRESE CORTADELLAS</t>
  </si>
  <si>
    <t>Lourdes Rocío LÓPEZ CABALLO</t>
  </si>
  <si>
    <t>Noemí JIMÉNEZ MARTÍN</t>
  </si>
  <si>
    <t>Silvia BAÑÓN IBÁÑEZ</t>
  </si>
  <si>
    <t>Begoña JÁUREGUI GARCÍA</t>
  </si>
  <si>
    <t>Camilla HEDBERG BERTRAND</t>
  </si>
  <si>
    <t>Mª Elena VILLAMIL RODRÍGUEZ</t>
  </si>
  <si>
    <t>Carmen LAGUNA ORTIZ</t>
  </si>
  <si>
    <t>Marta SANZ BARRIO</t>
  </si>
  <si>
    <t>Marina ERICE IBÁÑEZ</t>
  </si>
  <si>
    <t>Cadete 1</t>
  </si>
  <si>
    <t>Paloma JAÚREGUI GARCÍA</t>
  </si>
  <si>
    <t>Paula MUSTIENES FERRER</t>
  </si>
  <si>
    <t>Beatriz PRADOS FRAILE</t>
  </si>
  <si>
    <t>Isabel JIMÉNEZ PEREA</t>
  </si>
  <si>
    <t>Mercedes TELLECHEA TARRADELLES</t>
  </si>
  <si>
    <t>Natalia GÓMEZ MEDINA</t>
  </si>
  <si>
    <t>Luna SOBRON GALMES</t>
  </si>
  <si>
    <t>Ainhoa OLARRA MUJIKA</t>
  </si>
  <si>
    <t>Norena LUEJE GARCIA</t>
  </si>
  <si>
    <t>Eva VALIENTE MARTINEZ</t>
  </si>
  <si>
    <t>Anna PIGEM XAMMAR</t>
  </si>
  <si>
    <t>Irene CALVO SANZ</t>
  </si>
  <si>
    <t>Clara BAENA SANCHEZ</t>
  </si>
  <si>
    <t>Alba GONZALEZ HIDALGO</t>
  </si>
  <si>
    <t>Patricia HERNANDEZ SUAREZ</t>
  </si>
  <si>
    <t>Maria TIRADO GARIN</t>
  </si>
  <si>
    <t>Carolina GONZALEZ JIMENEZ</t>
  </si>
  <si>
    <r>
      <t xml:space="preserve">RANKING NACIONAL GIRLS 2010 </t>
    </r>
    <r>
      <rPr>
        <b/>
        <sz val="18"/>
        <rFont val="Bookman Old Style"/>
        <family val="1"/>
      </rPr>
      <t>(nacidas desde 1992)</t>
    </r>
  </si>
  <si>
    <t>Arcos Gardens</t>
  </si>
  <si>
    <t>CG Pals</t>
  </si>
  <si>
    <t>La Cala Resort</t>
  </si>
  <si>
    <t>La Manga Club</t>
  </si>
  <si>
    <t>Cat. Edad</t>
  </si>
  <si>
    <t>Natalia ESCURIOLA MARTINEZ</t>
  </si>
  <si>
    <t>Ha Rang LEE</t>
  </si>
  <si>
    <t>Marta GAGO JIMÉNEZ</t>
  </si>
  <si>
    <t>Mar JIMÉNEZ ROIG</t>
  </si>
  <si>
    <t>Carmen VIDAU GETAN</t>
  </si>
  <si>
    <t xml:space="preserve">RANKING NACIONAL GIRLS (Sub -18) 2010 </t>
  </si>
  <si>
    <r>
      <t>1</t>
    </r>
    <r>
      <rPr>
        <b/>
        <vertAlign val="superscript"/>
        <sz val="12"/>
        <color indexed="9"/>
        <rFont val="Gill Sans MT"/>
        <family val="2"/>
      </rPr>
      <t>er</t>
    </r>
    <r>
      <rPr>
        <b/>
        <sz val="12"/>
        <color indexed="9"/>
        <rFont val="Gill Sans MT"/>
        <family val="2"/>
      </rPr>
      <t xml:space="preserve"> Puntuable Nacional</t>
    </r>
  </si>
  <si>
    <t>Nerea SALAVERRÍA AZANZA</t>
  </si>
  <si>
    <t>Cristina OFRECIO BACAS</t>
  </si>
  <si>
    <t>Campeona</t>
  </si>
  <si>
    <t>1/4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</si>
</sst>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42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Arial Narrow Italic"/>
    </font>
    <font>
      <sz val="12"/>
      <name val="News Gothic MT"/>
      <family val="2"/>
    </font>
    <font>
      <b/>
      <sz val="10"/>
      <name val="News Gothic MT"/>
      <family val="2"/>
    </font>
    <font>
      <sz val="10"/>
      <name val="News Gothic MT"/>
      <family val="2"/>
    </font>
    <font>
      <b/>
      <sz val="10"/>
      <name val="Arial Narrow"/>
      <family val="2"/>
    </font>
    <font>
      <b/>
      <sz val="32"/>
      <name val="News Gothic MT"/>
      <family val="2"/>
    </font>
    <font>
      <sz val="11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4"/>
      <name val="News Gothic MT"/>
    </font>
    <font>
      <b/>
      <sz val="12"/>
      <color indexed="9"/>
      <name val="Tahoma"/>
      <family val="2"/>
    </font>
    <font>
      <sz val="12"/>
      <name val="Gill Sans MT"/>
      <family val="2"/>
    </font>
    <font>
      <vertAlign val="superscript"/>
      <sz val="12"/>
      <name val="Gill Sans MT"/>
      <family val="2"/>
    </font>
    <font>
      <sz val="14"/>
      <name val="Tahoma"/>
      <family val="2"/>
    </font>
    <font>
      <b/>
      <sz val="32"/>
      <name val="Bookman Old Style"/>
      <family val="1"/>
    </font>
    <font>
      <b/>
      <sz val="18"/>
      <name val="Bookman Old Style"/>
      <family val="1"/>
    </font>
    <font>
      <sz val="12"/>
      <name val="News Gothic MT"/>
    </font>
    <font>
      <sz val="12"/>
      <name val="NewsGothic"/>
    </font>
    <font>
      <sz val="10"/>
      <name val="Arial Narrow"/>
      <family val="2"/>
    </font>
    <font>
      <b/>
      <sz val="12"/>
      <color indexed="18"/>
      <name val="Tahoma"/>
      <family val="2"/>
    </font>
    <font>
      <sz val="12"/>
      <color indexed="18"/>
      <name val="Tahoma"/>
      <family val="2"/>
    </font>
    <font>
      <b/>
      <sz val="11"/>
      <color indexed="9"/>
      <name val="Tahoma"/>
      <family val="2"/>
    </font>
    <font>
      <sz val="16"/>
      <color indexed="18"/>
      <name val="Gill Sans MT"/>
      <family val="2"/>
    </font>
    <font>
      <b/>
      <sz val="14"/>
      <color indexed="18"/>
      <name val="News Gothic MT"/>
    </font>
    <font>
      <sz val="14"/>
      <color indexed="18"/>
      <name val="Tahoma"/>
      <family val="2"/>
    </font>
    <font>
      <sz val="12"/>
      <color indexed="18"/>
      <name val="News Gothic MT"/>
      <family val="2"/>
    </font>
    <font>
      <sz val="10"/>
      <color indexed="18"/>
      <name val="News Gothic MT"/>
      <family val="2"/>
    </font>
    <font>
      <sz val="10"/>
      <color indexed="18"/>
      <name val="Tahoma"/>
      <family val="2"/>
    </font>
    <font>
      <b/>
      <sz val="12"/>
      <color indexed="9"/>
      <name val="Gill Sans MT"/>
      <family val="2"/>
    </font>
    <font>
      <b/>
      <vertAlign val="superscript"/>
      <sz val="12"/>
      <color indexed="9"/>
      <name val="Gill Sans MT"/>
      <family val="2"/>
    </font>
    <font>
      <sz val="14"/>
      <name val="NewsGothic"/>
    </font>
    <font>
      <sz val="14"/>
      <name val="News Gothic MT"/>
      <family val="2"/>
    </font>
    <font>
      <sz val="14"/>
      <name val="Arial Narrow"/>
      <family val="2"/>
    </font>
    <font>
      <sz val="14"/>
      <color indexed="18"/>
      <name val="News Gothic MT"/>
      <family val="2"/>
    </font>
    <font>
      <sz val="14"/>
      <color indexed="18"/>
      <name val="News Gothic MT"/>
    </font>
    <font>
      <b/>
      <sz val="46"/>
      <color indexed="18"/>
      <name val="Britannic Bold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8"/>
      </patternFill>
    </fill>
    <fill>
      <patternFill patternType="solid">
        <fgColor indexed="18"/>
        <bgColor indexed="47"/>
      </patternFill>
    </fill>
    <fill>
      <patternFill patternType="solid">
        <fgColor indexed="47"/>
        <bgColor indexed="47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33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7" fillId="0" borderId="1" xfId="0" applyFont="1" applyBorder="1"/>
    <xf numFmtId="0" fontId="8" fillId="0" borderId="0" xfId="0" applyFont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7" fillId="0" borderId="4" xfId="0" applyFont="1" applyFill="1" applyBorder="1" applyProtection="1">
      <protection locked="0"/>
    </xf>
    <xf numFmtId="0" fontId="7" fillId="0" borderId="4" xfId="0" applyFont="1" applyFill="1" applyBorder="1"/>
    <xf numFmtId="0" fontId="7" fillId="0" borderId="5" xfId="0" applyFont="1" applyFill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6" xfId="0" applyFont="1" applyBorder="1"/>
    <xf numFmtId="0" fontId="7" fillId="0" borderId="6" xfId="0" applyFont="1" applyFill="1" applyBorder="1" applyProtection="1">
      <protection locked="0"/>
    </xf>
    <xf numFmtId="0" fontId="7" fillId="0" borderId="6" xfId="0" applyFont="1" applyFill="1" applyBorder="1"/>
    <xf numFmtId="0" fontId="7" fillId="2" borderId="7" xfId="0" applyFont="1" applyFill="1" applyBorder="1" applyProtection="1"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/>
      <protection locked="0"/>
    </xf>
    <xf numFmtId="0" fontId="11" fillId="0" borderId="1" xfId="0" applyFont="1" applyBorder="1" applyProtection="1">
      <protection locked="0"/>
    </xf>
    <xf numFmtId="0" fontId="11" fillId="2" borderId="3" xfId="0" applyFont="1" applyFill="1" applyBorder="1" applyProtection="1">
      <protection locked="0"/>
    </xf>
    <xf numFmtId="0" fontId="11" fillId="0" borderId="4" xfId="0" applyFont="1" applyFill="1" applyBorder="1" applyProtection="1">
      <protection locked="0"/>
    </xf>
    <xf numFmtId="0" fontId="14" fillId="0" borderId="6" xfId="0" applyFont="1" applyBorder="1" applyProtection="1">
      <protection locked="0"/>
    </xf>
    <xf numFmtId="0" fontId="11" fillId="3" borderId="3" xfId="0" applyFont="1" applyFill="1" applyBorder="1"/>
    <xf numFmtId="0" fontId="11" fillId="0" borderId="4" xfId="0" applyFont="1" applyFill="1" applyBorder="1"/>
    <xf numFmtId="0" fontId="11" fillId="2" borderId="7" xfId="0" applyFont="1" applyFill="1" applyBorder="1" applyProtection="1">
      <protection locked="0"/>
    </xf>
    <xf numFmtId="0" fontId="11" fillId="0" borderId="5" xfId="0" applyFont="1" applyFill="1" applyBorder="1" applyProtection="1">
      <protection locked="0"/>
    </xf>
    <xf numFmtId="0" fontId="14" fillId="0" borderId="0" xfId="0" applyFont="1"/>
    <xf numFmtId="0" fontId="13" fillId="0" borderId="0" xfId="0" applyFont="1" applyAlignment="1" applyProtection="1">
      <alignment horizontal="left"/>
      <protection locked="0"/>
    </xf>
    <xf numFmtId="165" fontId="13" fillId="0" borderId="14" xfId="0" applyNumberFormat="1" applyFont="1" applyBorder="1" applyAlignment="1" applyProtection="1">
      <alignment horizontal="center"/>
      <protection locked="0"/>
    </xf>
    <xf numFmtId="164" fontId="13" fillId="0" borderId="0" xfId="0" applyNumberFormat="1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6" fillId="0" borderId="0" xfId="0" applyFont="1" applyBorder="1" applyProtection="1">
      <protection locked="0"/>
    </xf>
    <xf numFmtId="0" fontId="11" fillId="2" borderId="15" xfId="0" applyFont="1" applyFill="1" applyBorder="1" applyProtection="1">
      <protection locked="0"/>
    </xf>
    <xf numFmtId="0" fontId="11" fillId="3" borderId="15" xfId="0" applyFont="1" applyFill="1" applyBorder="1"/>
    <xf numFmtId="0" fontId="7" fillId="2" borderId="15" xfId="0" applyFont="1" applyFill="1" applyBorder="1" applyProtection="1">
      <protection locked="0"/>
    </xf>
    <xf numFmtId="0" fontId="7" fillId="2" borderId="16" xfId="0" applyFont="1" applyFill="1" applyBorder="1" applyProtection="1">
      <protection locked="0"/>
    </xf>
    <xf numFmtId="0" fontId="7" fillId="3" borderId="15" xfId="0" applyFont="1" applyFill="1" applyBorder="1"/>
    <xf numFmtId="0" fontId="14" fillId="0" borderId="14" xfId="0" applyFont="1" applyBorder="1" applyAlignment="1">
      <alignment horizontal="center"/>
    </xf>
    <xf numFmtId="0" fontId="14" fillId="0" borderId="14" xfId="0" applyFont="1" applyBorder="1" applyAlignment="1" applyProtection="1">
      <alignment horizontal="center"/>
      <protection locked="0"/>
    </xf>
    <xf numFmtId="16" fontId="11" fillId="0" borderId="6" xfId="0" quotePrefix="1" applyNumberFormat="1" applyFont="1" applyFill="1" applyBorder="1" applyAlignment="1" applyProtection="1">
      <alignment horizontal="center"/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11" fillId="0" borderId="6" xfId="0" quotePrefix="1" applyFont="1" applyFill="1" applyBorder="1" applyAlignment="1" applyProtection="1">
      <alignment horizontal="center"/>
      <protection locked="0"/>
    </xf>
    <xf numFmtId="0" fontId="14" fillId="0" borderId="6" xfId="0" quotePrefix="1" applyFont="1" applyBorder="1" applyAlignment="1" applyProtection="1">
      <alignment horizontal="right"/>
      <protection locked="0"/>
    </xf>
    <xf numFmtId="0" fontId="14" fillId="0" borderId="6" xfId="0" applyFont="1" applyBorder="1" applyAlignment="1" applyProtection="1">
      <alignment horizontal="right"/>
      <protection locked="0"/>
    </xf>
    <xf numFmtId="0" fontId="14" fillId="0" borderId="6" xfId="0" applyFont="1" applyBorder="1" applyAlignment="1">
      <alignment horizontal="right"/>
    </xf>
    <xf numFmtId="0" fontId="14" fillId="0" borderId="17" xfId="0" applyFont="1" applyBorder="1" applyAlignment="1" applyProtection="1">
      <alignment horizontal="right"/>
      <protection locked="0"/>
    </xf>
    <xf numFmtId="0" fontId="7" fillId="0" borderId="6" xfId="0" quotePrefix="1" applyFont="1" applyFill="1" applyBorder="1" applyAlignment="1" applyProtection="1">
      <alignment horizontal="center"/>
      <protection locked="0"/>
    </xf>
    <xf numFmtId="0" fontId="14" fillId="0" borderId="18" xfId="0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right"/>
      <protection locked="0"/>
    </xf>
    <xf numFmtId="0" fontId="14" fillId="0" borderId="2" xfId="0" applyFont="1" applyBorder="1" applyAlignment="1" applyProtection="1">
      <alignment horizontal="right"/>
      <protection locked="0"/>
    </xf>
    <xf numFmtId="0" fontId="11" fillId="0" borderId="6" xfId="0" applyFont="1" applyFill="1" applyBorder="1" applyAlignment="1">
      <alignment horizontal="center"/>
    </xf>
    <xf numFmtId="0" fontId="19" fillId="0" borderId="14" xfId="0" applyFont="1" applyBorder="1" applyAlignment="1" applyProtection="1">
      <alignment horizontal="left"/>
      <protection locked="0"/>
    </xf>
    <xf numFmtId="0" fontId="20" fillId="0" borderId="0" xfId="0" applyFont="1" applyAlignment="1" applyProtection="1">
      <alignment horizontal="left"/>
      <protection locked="0"/>
    </xf>
    <xf numFmtId="0" fontId="19" fillId="0" borderId="13" xfId="0" applyFont="1" applyBorder="1" applyAlignment="1" applyProtection="1">
      <alignment horizontal="left"/>
      <protection locked="0"/>
    </xf>
    <xf numFmtId="0" fontId="19" fillId="0" borderId="19" xfId="0" applyFont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11" fillId="0" borderId="17" xfId="0" applyFont="1" applyFill="1" applyBorder="1" applyAlignment="1" applyProtection="1">
      <alignment horizontal="center"/>
      <protection locked="0"/>
    </xf>
    <xf numFmtId="0" fontId="11" fillId="0" borderId="1" xfId="0" applyFont="1" applyBorder="1"/>
    <xf numFmtId="0" fontId="11" fillId="0" borderId="6" xfId="0" quotePrefix="1" applyFont="1" applyFill="1" applyBorder="1" applyAlignment="1">
      <alignment horizontal="center"/>
    </xf>
    <xf numFmtId="0" fontId="7" fillId="0" borderId="17" xfId="0" applyFont="1" applyFill="1" applyBorder="1" applyAlignment="1" applyProtection="1">
      <alignment horizontal="center"/>
      <protection locked="0"/>
    </xf>
    <xf numFmtId="0" fontId="23" fillId="0" borderId="0" xfId="0" applyFont="1" applyAlignment="1"/>
    <xf numFmtId="0" fontId="7" fillId="0" borderId="0" xfId="0" applyFont="1" applyBorder="1" applyAlignment="1" applyProtection="1">
      <protection locked="0"/>
    </xf>
    <xf numFmtId="0" fontId="24" fillId="0" borderId="0" xfId="0" applyFont="1" applyBorder="1" applyAlignment="1" applyProtection="1">
      <protection locked="0"/>
    </xf>
    <xf numFmtId="0" fontId="19" fillId="0" borderId="14" xfId="0" applyFont="1" applyBorder="1" applyAlignment="1" applyProtection="1">
      <protection locked="0"/>
    </xf>
    <xf numFmtId="0" fontId="19" fillId="0" borderId="20" xfId="0" applyFont="1" applyBorder="1" applyAlignment="1" applyProtection="1">
      <protection locked="0"/>
    </xf>
    <xf numFmtId="0" fontId="19" fillId="0" borderId="18" xfId="0" applyFont="1" applyBorder="1" applyAlignment="1" applyProtection="1">
      <protection locked="0"/>
    </xf>
    <xf numFmtId="0" fontId="22" fillId="0" borderId="14" xfId="0" applyFont="1" applyBorder="1" applyAlignment="1" applyProtection="1">
      <protection locked="0"/>
    </xf>
    <xf numFmtId="0" fontId="5" fillId="0" borderId="14" xfId="0" applyFont="1" applyBorder="1" applyAlignment="1" applyProtection="1"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7" fillId="0" borderId="17" xfId="0" applyFont="1" applyFill="1" applyBorder="1" applyProtection="1">
      <protection locked="0"/>
    </xf>
    <xf numFmtId="0" fontId="7" fillId="2" borderId="21" xfId="0" applyFont="1" applyFill="1" applyBorder="1" applyProtection="1">
      <protection locked="0"/>
    </xf>
    <xf numFmtId="0" fontId="7" fillId="0" borderId="22" xfId="0" applyFont="1" applyFill="1" applyBorder="1" applyProtection="1">
      <protection locked="0"/>
    </xf>
    <xf numFmtId="0" fontId="7" fillId="0" borderId="23" xfId="0" applyFont="1" applyFill="1" applyBorder="1" applyProtection="1">
      <protection locked="0"/>
    </xf>
    <xf numFmtId="0" fontId="5" fillId="0" borderId="17" xfId="0" applyFont="1" applyBorder="1" applyProtection="1">
      <protection locked="0"/>
    </xf>
    <xf numFmtId="0" fontId="14" fillId="0" borderId="7" xfId="0" applyFont="1" applyBorder="1" applyAlignment="1" applyProtection="1">
      <alignment horizontal="right"/>
      <protection locked="0"/>
    </xf>
    <xf numFmtId="0" fontId="5" fillId="0" borderId="23" xfId="0" applyFont="1" applyBorder="1" applyProtection="1">
      <protection locked="0"/>
    </xf>
    <xf numFmtId="0" fontId="11" fillId="3" borderId="7" xfId="0" applyFont="1" applyFill="1" applyBorder="1"/>
    <xf numFmtId="0" fontId="22" fillId="0" borderId="14" xfId="0" applyFont="1" applyBorder="1" applyAlignment="1" applyProtection="1">
      <alignment horizontal="left"/>
      <protection locked="0"/>
    </xf>
    <xf numFmtId="0" fontId="7" fillId="0" borderId="24" xfId="0" applyFont="1" applyBorder="1" applyProtection="1">
      <protection locked="0"/>
    </xf>
    <xf numFmtId="0" fontId="11" fillId="0" borderId="17" xfId="0" quotePrefix="1" applyFont="1" applyFill="1" applyBorder="1" applyAlignment="1" applyProtection="1">
      <alignment horizontal="center"/>
      <protection locked="0"/>
    </xf>
    <xf numFmtId="0" fontId="14" fillId="0" borderId="17" xfId="0" quotePrefix="1" applyFont="1" applyBorder="1" applyAlignment="1" applyProtection="1">
      <alignment horizontal="right"/>
      <protection locked="0"/>
    </xf>
    <xf numFmtId="0" fontId="5" fillId="0" borderId="7" xfId="0" applyFont="1" applyBorder="1" applyProtection="1">
      <protection locked="0"/>
    </xf>
    <xf numFmtId="0" fontId="5" fillId="0" borderId="18" xfId="0" applyFont="1" applyBorder="1" applyAlignment="1" applyProtection="1">
      <protection locked="0"/>
    </xf>
    <xf numFmtId="0" fontId="14" fillId="0" borderId="20" xfId="0" applyFont="1" applyBorder="1" applyAlignment="1" applyProtection="1">
      <alignment horizontal="center"/>
      <protection locked="0"/>
    </xf>
    <xf numFmtId="0" fontId="11" fillId="0" borderId="4" xfId="0" applyFont="1" applyBorder="1"/>
    <xf numFmtId="0" fontId="14" fillId="0" borderId="7" xfId="0" quotePrefix="1" applyFont="1" applyBorder="1" applyAlignment="1" applyProtection="1">
      <alignment horizontal="right"/>
      <protection locked="0"/>
    </xf>
    <xf numFmtId="0" fontId="7" fillId="2" borderId="25" xfId="0" applyFont="1" applyFill="1" applyBorder="1" applyProtection="1">
      <protection locked="0"/>
    </xf>
    <xf numFmtId="0" fontId="27" fillId="4" borderId="8" xfId="0" applyFont="1" applyFill="1" applyBorder="1" applyAlignment="1" applyProtection="1">
      <alignment horizontal="center" vertical="center"/>
      <protection locked="0"/>
    </xf>
    <xf numFmtId="0" fontId="27" fillId="4" borderId="12" xfId="0" applyFont="1" applyFill="1" applyBorder="1" applyAlignment="1" applyProtection="1">
      <alignment horizontal="center" vertical="center"/>
      <protection locked="0"/>
    </xf>
    <xf numFmtId="0" fontId="27" fillId="4" borderId="9" xfId="0" applyFont="1" applyFill="1" applyBorder="1" applyAlignment="1" applyProtection="1">
      <alignment horizontal="center" vertical="center"/>
      <protection locked="0"/>
    </xf>
    <xf numFmtId="0" fontId="27" fillId="4" borderId="10" xfId="0" applyFont="1" applyFill="1" applyBorder="1" applyAlignment="1" applyProtection="1">
      <alignment horizontal="center" vertical="center"/>
      <protection locked="0"/>
    </xf>
    <xf numFmtId="0" fontId="27" fillId="4" borderId="11" xfId="0" applyFont="1" applyFill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vertical="center"/>
      <protection locked="0"/>
    </xf>
    <xf numFmtId="0" fontId="28" fillId="0" borderId="13" xfId="0" applyFont="1" applyBorder="1" applyAlignment="1" applyProtection="1">
      <alignment vertical="center"/>
      <protection locked="0"/>
    </xf>
    <xf numFmtId="0" fontId="28" fillId="0" borderId="19" xfId="0" applyFont="1" applyBorder="1" applyAlignment="1" applyProtection="1">
      <alignment vertical="center"/>
      <protection locked="0"/>
    </xf>
    <xf numFmtId="0" fontId="30" fillId="0" borderId="14" xfId="0" applyFont="1" applyBorder="1" applyAlignment="1" applyProtection="1">
      <alignment vertical="center"/>
      <protection locked="0"/>
    </xf>
    <xf numFmtId="0" fontId="29" fillId="0" borderId="13" xfId="0" applyFont="1" applyBorder="1" applyAlignment="1" applyProtection="1">
      <alignment horizontal="center" vertical="center"/>
      <protection locked="0"/>
    </xf>
    <xf numFmtId="0" fontId="26" fillId="0" borderId="14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6" fillId="0" borderId="1" xfId="0" applyFont="1" applyBorder="1" applyAlignment="1" applyProtection="1">
      <alignment horizontal="right" vertical="center"/>
      <protection locked="0"/>
    </xf>
    <xf numFmtId="0" fontId="31" fillId="3" borderId="15" xfId="0" applyFont="1" applyFill="1" applyBorder="1" applyAlignment="1">
      <alignment vertical="center"/>
    </xf>
    <xf numFmtId="0" fontId="31" fillId="0" borderId="4" xfId="0" applyFont="1" applyFill="1" applyBorder="1" applyAlignment="1">
      <alignment vertical="center"/>
    </xf>
    <xf numFmtId="0" fontId="31" fillId="0" borderId="6" xfId="0" applyFont="1" applyFill="1" applyBorder="1" applyAlignment="1">
      <alignment vertical="center"/>
    </xf>
    <xf numFmtId="0" fontId="31" fillId="0" borderId="6" xfId="0" applyFont="1" applyBorder="1" applyAlignment="1">
      <alignment vertical="center"/>
    </xf>
    <xf numFmtId="0" fontId="26" fillId="3" borderId="3" xfId="0" applyFont="1" applyFill="1" applyBorder="1" applyAlignment="1">
      <alignment vertical="center"/>
    </xf>
    <xf numFmtId="165" fontId="25" fillId="0" borderId="14" xfId="0" applyNumberFormat="1" applyFont="1" applyBorder="1" applyAlignment="1" applyProtection="1">
      <alignment horizontal="center" vertical="center"/>
      <protection locked="0"/>
    </xf>
    <xf numFmtId="0" fontId="32" fillId="2" borderId="15" xfId="0" applyFont="1" applyFill="1" applyBorder="1" applyAlignment="1" applyProtection="1">
      <alignment vertical="center"/>
      <protection locked="0"/>
    </xf>
    <xf numFmtId="0" fontId="31" fillId="0" borderId="4" xfId="0" applyFont="1" applyFill="1" applyBorder="1" applyAlignment="1" applyProtection="1">
      <alignment vertical="center"/>
      <protection locked="0"/>
    </xf>
    <xf numFmtId="0" fontId="31" fillId="0" borderId="6" xfId="0" quotePrefix="1" applyFont="1" applyFill="1" applyBorder="1" applyAlignment="1" applyProtection="1">
      <alignment horizontal="center" vertical="center"/>
      <protection locked="0"/>
    </xf>
    <xf numFmtId="0" fontId="31" fillId="0" borderId="6" xfId="0" applyFont="1" applyBorder="1" applyAlignment="1" applyProtection="1">
      <alignment vertical="center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vertical="center"/>
      <protection locked="0"/>
    </xf>
    <xf numFmtId="0" fontId="31" fillId="0" borderId="6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vertical="center"/>
    </xf>
    <xf numFmtId="0" fontId="26" fillId="0" borderId="6" xfId="0" applyFont="1" applyBorder="1" applyAlignment="1" applyProtection="1">
      <alignment horizontal="right" vertical="center"/>
      <protection locked="0"/>
    </xf>
    <xf numFmtId="0" fontId="31" fillId="2" borderId="3" xfId="0" applyFont="1" applyFill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26" fillId="0" borderId="4" xfId="0" applyFont="1" applyFill="1" applyBorder="1" applyAlignment="1">
      <alignment vertical="center"/>
    </xf>
    <xf numFmtId="0" fontId="26" fillId="0" borderId="6" xfId="0" applyFont="1" applyBorder="1" applyAlignment="1" applyProtection="1">
      <alignment vertical="center"/>
      <protection locked="0"/>
    </xf>
    <xf numFmtId="0" fontId="31" fillId="0" borderId="6" xfId="0" applyFont="1" applyFill="1" applyBorder="1" applyAlignment="1" applyProtection="1">
      <alignment vertical="center"/>
      <protection locked="0"/>
    </xf>
    <xf numFmtId="0" fontId="26" fillId="0" borderId="18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vertical="center"/>
      <protection locked="0"/>
    </xf>
    <xf numFmtId="0" fontId="32" fillId="2" borderId="16" xfId="0" applyFont="1" applyFill="1" applyBorder="1" applyAlignment="1" applyProtection="1">
      <alignment vertical="center"/>
      <protection locked="0"/>
    </xf>
    <xf numFmtId="0" fontId="31" fillId="0" borderId="5" xfId="0" applyFont="1" applyFill="1" applyBorder="1" applyAlignment="1" applyProtection="1">
      <alignment vertical="center"/>
      <protection locked="0"/>
    </xf>
    <xf numFmtId="0" fontId="31" fillId="0" borderId="17" xfId="0" applyFont="1" applyFill="1" applyBorder="1" applyAlignment="1" applyProtection="1">
      <alignment vertical="center"/>
      <protection locked="0"/>
    </xf>
    <xf numFmtId="0" fontId="31" fillId="0" borderId="17" xfId="0" applyFont="1" applyBorder="1" applyAlignment="1" applyProtection="1">
      <alignment vertical="center"/>
      <protection locked="0"/>
    </xf>
    <xf numFmtId="0" fontId="31" fillId="2" borderId="7" xfId="0" applyFont="1" applyFill="1" applyBorder="1" applyAlignment="1" applyProtection="1">
      <alignment vertical="center"/>
      <protection locked="0"/>
    </xf>
    <xf numFmtId="0" fontId="26" fillId="0" borderId="20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vertical="center"/>
      <protection locked="0"/>
    </xf>
    <xf numFmtId="0" fontId="31" fillId="0" borderId="17" xfId="0" applyFont="1" applyFill="1" applyBorder="1" applyAlignment="1" applyProtection="1">
      <alignment horizontal="center" vertical="center"/>
      <protection locked="0"/>
    </xf>
    <xf numFmtId="0" fontId="26" fillId="3" borderId="7" xfId="0" applyFont="1" applyFill="1" applyBorder="1" applyAlignment="1">
      <alignment vertical="center"/>
    </xf>
    <xf numFmtId="0" fontId="33" fillId="2" borderId="15" xfId="0" applyFont="1" applyFill="1" applyBorder="1" applyAlignment="1" applyProtection="1">
      <alignment vertical="center"/>
      <protection locked="0"/>
    </xf>
    <xf numFmtId="0" fontId="26" fillId="0" borderId="2" xfId="0" applyFont="1" applyBorder="1" applyAlignment="1" applyProtection="1">
      <alignment horizontal="right" vertical="center"/>
      <protection locked="0"/>
    </xf>
    <xf numFmtId="0" fontId="26" fillId="0" borderId="4" xfId="0" applyFont="1" applyFill="1" applyBorder="1" applyAlignment="1" applyProtection="1">
      <alignment vertical="center"/>
      <protection locked="0"/>
    </xf>
    <xf numFmtId="0" fontId="26" fillId="0" borderId="6" xfId="0" quotePrefix="1" applyFont="1" applyFill="1" applyBorder="1" applyAlignment="1" applyProtection="1">
      <alignment horizontal="center" vertical="center"/>
      <protection locked="0"/>
    </xf>
    <xf numFmtId="0" fontId="26" fillId="2" borderId="3" xfId="0" applyFont="1" applyFill="1" applyBorder="1" applyAlignment="1" applyProtection="1">
      <alignment vertical="center"/>
      <protection locked="0"/>
    </xf>
    <xf numFmtId="0" fontId="31" fillId="0" borderId="18" xfId="0" applyFont="1" applyBorder="1" applyAlignment="1" applyProtection="1">
      <alignment horizontal="center" vertical="center"/>
      <protection locked="0"/>
    </xf>
    <xf numFmtId="0" fontId="26" fillId="0" borderId="6" xfId="0" quotePrefix="1" applyFont="1" applyBorder="1" applyAlignment="1" applyProtection="1">
      <alignment horizontal="right" vertical="center"/>
      <protection locked="0"/>
    </xf>
    <xf numFmtId="0" fontId="33" fillId="2" borderId="16" xfId="0" applyFont="1" applyFill="1" applyBorder="1" applyAlignment="1" applyProtection="1">
      <alignment vertical="center"/>
      <protection locked="0"/>
    </xf>
    <xf numFmtId="0" fontId="31" fillId="0" borderId="17" xfId="0" quotePrefix="1" applyFont="1" applyFill="1" applyBorder="1" applyAlignment="1" applyProtection="1">
      <alignment horizontal="center" vertical="center"/>
      <protection locked="0"/>
    </xf>
    <xf numFmtId="0" fontId="26" fillId="0" borderId="17" xfId="0" applyFont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 applyProtection="1">
      <alignment vertical="center"/>
      <protection locked="0"/>
    </xf>
    <xf numFmtId="0" fontId="26" fillId="0" borderId="17" xfId="0" applyFont="1" applyFill="1" applyBorder="1" applyAlignment="1" applyProtection="1">
      <alignment horizontal="center" vertical="center"/>
      <protection locked="0"/>
    </xf>
    <xf numFmtId="0" fontId="26" fillId="0" borderId="6" xfId="0" applyFont="1" applyFill="1" applyBorder="1" applyAlignment="1" applyProtection="1">
      <alignment horizontal="center" vertical="center"/>
      <protection locked="0"/>
    </xf>
    <xf numFmtId="0" fontId="33" fillId="3" borderId="15" xfId="0" applyFont="1" applyFill="1" applyBorder="1" applyAlignment="1">
      <alignment vertical="center"/>
    </xf>
    <xf numFmtId="0" fontId="30" fillId="0" borderId="18" xfId="0" applyFont="1" applyBorder="1" applyAlignment="1" applyProtection="1">
      <alignment vertical="center"/>
      <protection locked="0"/>
    </xf>
    <xf numFmtId="0" fontId="31" fillId="0" borderId="14" xfId="0" applyFont="1" applyBorder="1" applyAlignment="1" applyProtection="1">
      <alignment horizontal="center" vertical="center"/>
      <protection locked="0"/>
    </xf>
    <xf numFmtId="0" fontId="26" fillId="0" borderId="6" xfId="0" applyFont="1" applyFill="1" applyBorder="1" applyAlignment="1">
      <alignment horizontal="center" vertical="center"/>
    </xf>
    <xf numFmtId="0" fontId="26" fillId="0" borderId="6" xfId="0" applyFont="1" applyBorder="1" applyAlignment="1">
      <alignment horizontal="right" vertical="center"/>
    </xf>
    <xf numFmtId="16" fontId="26" fillId="0" borderId="6" xfId="0" quotePrefix="1" applyNumberFormat="1" applyFont="1" applyFill="1" applyBorder="1" applyAlignment="1" applyProtection="1">
      <alignment horizontal="center" vertical="center"/>
      <protection locked="0"/>
    </xf>
    <xf numFmtId="0" fontId="30" fillId="0" borderId="14" xfId="0" applyFont="1" applyBorder="1" applyAlignment="1" applyProtection="1">
      <alignment horizontal="left" vertical="center"/>
      <protection locked="0"/>
    </xf>
    <xf numFmtId="0" fontId="26" fillId="0" borderId="17" xfId="0" quotePrefix="1" applyFont="1" applyFill="1" applyBorder="1" applyAlignment="1" applyProtection="1">
      <alignment horizontal="center" vertical="center"/>
      <protection locked="0"/>
    </xf>
    <xf numFmtId="0" fontId="26" fillId="0" borderId="7" xfId="0" applyFont="1" applyBorder="1" applyAlignment="1" applyProtection="1">
      <alignment horizontal="right" vertical="center"/>
      <protection locked="0"/>
    </xf>
    <xf numFmtId="0" fontId="31" fillId="0" borderId="7" xfId="0" applyFont="1" applyBorder="1" applyAlignment="1" applyProtection="1">
      <alignment vertical="center"/>
      <protection locked="0"/>
    </xf>
    <xf numFmtId="0" fontId="26" fillId="0" borderId="7" xfId="0" quotePrefix="1" applyFont="1" applyBorder="1" applyAlignment="1" applyProtection="1">
      <alignment horizontal="right" vertical="center"/>
      <protection locked="0"/>
    </xf>
    <xf numFmtId="0" fontId="36" fillId="0" borderId="0" xfId="0" applyFont="1" applyAlignment="1"/>
    <xf numFmtId="0" fontId="37" fillId="0" borderId="0" xfId="0" applyFont="1" applyBorder="1" applyAlignment="1" applyProtection="1">
      <protection locked="0"/>
    </xf>
    <xf numFmtId="0" fontId="38" fillId="0" borderId="0" xfId="0" applyFont="1" applyBorder="1" applyAlignment="1" applyProtection="1">
      <protection locked="0"/>
    </xf>
    <xf numFmtId="0" fontId="39" fillId="0" borderId="14" xfId="0" applyFont="1" applyBorder="1" applyAlignment="1" applyProtection="1">
      <alignment vertical="center"/>
      <protection locked="0"/>
    </xf>
    <xf numFmtId="0" fontId="40" fillId="0" borderId="14" xfId="0" applyFont="1" applyBorder="1" applyAlignment="1" applyProtection="1">
      <alignment vertical="center"/>
      <protection locked="0"/>
    </xf>
    <xf numFmtId="0" fontId="39" fillId="0" borderId="18" xfId="0" applyFont="1" applyBorder="1" applyAlignment="1" applyProtection="1">
      <alignment vertical="center"/>
      <protection locked="0"/>
    </xf>
    <xf numFmtId="0" fontId="41" fillId="0" borderId="0" xfId="0" applyFont="1" applyAlignment="1" applyProtection="1">
      <alignment horizontal="left" vertical="center"/>
      <protection locked="0"/>
    </xf>
    <xf numFmtId="0" fontId="39" fillId="0" borderId="20" xfId="0" applyFont="1" applyBorder="1" applyAlignment="1" applyProtection="1">
      <alignment vertical="center"/>
      <protection locked="0"/>
    </xf>
    <xf numFmtId="0" fontId="31" fillId="0" borderId="18" xfId="0" applyFont="1" applyBorder="1" applyAlignment="1" applyProtection="1">
      <alignment vertical="center"/>
      <protection locked="0"/>
    </xf>
    <xf numFmtId="0" fontId="26" fillId="0" borderId="4" xfId="0" applyFont="1" applyBorder="1" applyAlignment="1" applyProtection="1">
      <alignment vertical="center"/>
      <protection locked="0"/>
    </xf>
    <xf numFmtId="0" fontId="33" fillId="2" borderId="21" xfId="0" applyFont="1" applyFill="1" applyBorder="1" applyAlignment="1" applyProtection="1">
      <alignment vertical="center"/>
      <protection locked="0"/>
    </xf>
    <xf numFmtId="0" fontId="26" fillId="0" borderId="22" xfId="0" applyFont="1" applyFill="1" applyBorder="1" applyAlignment="1" applyProtection="1">
      <alignment vertical="center"/>
      <protection locked="0"/>
    </xf>
    <xf numFmtId="0" fontId="26" fillId="0" borderId="23" xfId="0" quotePrefix="1" applyFont="1" applyFill="1" applyBorder="1" applyAlignment="1" applyProtection="1">
      <alignment horizontal="center" vertical="center"/>
      <protection locked="0"/>
    </xf>
    <xf numFmtId="0" fontId="26" fillId="0" borderId="23" xfId="0" quotePrefix="1" applyFont="1" applyBorder="1" applyAlignment="1" applyProtection="1">
      <alignment horizontal="right" vertical="center"/>
      <protection locked="0"/>
    </xf>
    <xf numFmtId="0" fontId="26" fillId="2" borderId="25" xfId="0" applyFont="1" applyFill="1" applyBorder="1" applyAlignment="1" applyProtection="1">
      <alignment vertical="center"/>
      <protection locked="0"/>
    </xf>
    <xf numFmtId="0" fontId="26" fillId="0" borderId="2" xfId="0" applyFont="1" applyBorder="1" applyAlignment="1" applyProtection="1">
      <alignment vertical="center"/>
      <protection locked="0"/>
    </xf>
    <xf numFmtId="0" fontId="26" fillId="0" borderId="5" xfId="0" applyFont="1" applyFill="1" applyBorder="1" applyAlignment="1">
      <alignment vertical="center"/>
    </xf>
    <xf numFmtId="0" fontId="26" fillId="0" borderId="17" xfId="0" quotePrefix="1" applyFont="1" applyFill="1" applyBorder="1" applyAlignment="1">
      <alignment horizontal="center" vertical="center"/>
    </xf>
    <xf numFmtId="0" fontId="26" fillId="0" borderId="17" xfId="0" applyFont="1" applyBorder="1" applyAlignment="1" applyProtection="1">
      <alignment vertical="center"/>
      <protection locked="0"/>
    </xf>
    <xf numFmtId="0" fontId="16" fillId="4" borderId="26" xfId="0" applyFont="1" applyFill="1" applyBorder="1" applyAlignment="1" applyProtection="1">
      <alignment horizontal="center" vertical="center"/>
      <protection locked="0"/>
    </xf>
    <xf numFmtId="0" fontId="16" fillId="4" borderId="27" xfId="0" applyFont="1" applyFill="1" applyBorder="1" applyAlignment="1" applyProtection="1">
      <alignment horizontal="center" vertical="center"/>
      <protection locked="0"/>
    </xf>
    <xf numFmtId="164" fontId="34" fillId="5" borderId="28" xfId="0" applyNumberFormat="1" applyFont="1" applyFill="1" applyBorder="1" applyAlignment="1" applyProtection="1">
      <alignment horizontal="center" vertical="center"/>
      <protection locked="0"/>
    </xf>
    <xf numFmtId="164" fontId="34" fillId="5" borderId="29" xfId="0" applyNumberFormat="1" applyFont="1" applyFill="1" applyBorder="1" applyAlignment="1" applyProtection="1">
      <alignment horizontal="center" vertical="center"/>
      <protection locked="0"/>
    </xf>
    <xf numFmtId="164" fontId="34" fillId="5" borderId="30" xfId="0" applyNumberFormat="1" applyFont="1" applyFill="1" applyBorder="1" applyAlignment="1" applyProtection="1">
      <alignment horizontal="center" vertical="center"/>
      <protection locked="0"/>
    </xf>
    <xf numFmtId="0" fontId="34" fillId="5" borderId="31" xfId="0" applyFont="1" applyFill="1" applyBorder="1" applyAlignment="1" applyProtection="1">
      <alignment horizontal="center" vertical="center"/>
      <protection locked="0"/>
    </xf>
    <xf numFmtId="0" fontId="34" fillId="5" borderId="32" xfId="0" applyFont="1" applyFill="1" applyBorder="1" applyAlignment="1" applyProtection="1">
      <alignment horizontal="center" vertical="center"/>
      <protection locked="0"/>
    </xf>
    <xf numFmtId="0" fontId="34" fillId="5" borderId="33" xfId="0" applyFont="1" applyFill="1" applyBorder="1" applyAlignment="1" applyProtection="1">
      <alignment horizontal="center" vertical="center"/>
      <protection locked="0"/>
    </xf>
    <xf numFmtId="0" fontId="27" fillId="4" borderId="34" xfId="0" applyFont="1" applyFill="1" applyBorder="1" applyAlignment="1" applyProtection="1">
      <alignment horizontal="center" vertical="center"/>
      <protection locked="0"/>
    </xf>
    <xf numFmtId="0" fontId="27" fillId="4" borderId="35" xfId="0" applyFont="1" applyFill="1" applyBorder="1" applyAlignment="1" applyProtection="1">
      <alignment horizontal="center" vertical="center"/>
      <protection locked="0"/>
    </xf>
    <xf numFmtId="164" fontId="34" fillId="5" borderId="28" xfId="0" applyNumberFormat="1" applyFont="1" applyFill="1" applyBorder="1" applyAlignment="1" applyProtection="1">
      <alignment horizontal="center"/>
      <protection locked="0"/>
    </xf>
    <xf numFmtId="164" fontId="34" fillId="5" borderId="29" xfId="0" applyNumberFormat="1" applyFont="1" applyFill="1" applyBorder="1" applyAlignment="1" applyProtection="1">
      <alignment horizontal="center"/>
      <protection locked="0"/>
    </xf>
    <xf numFmtId="164" fontId="34" fillId="5" borderId="30" xfId="0" applyNumberFormat="1" applyFont="1" applyFill="1" applyBorder="1" applyAlignment="1" applyProtection="1">
      <alignment horizontal="center"/>
      <protection locked="0"/>
    </xf>
    <xf numFmtId="0" fontId="27" fillId="4" borderId="36" xfId="0" applyFont="1" applyFill="1" applyBorder="1" applyAlignment="1" applyProtection="1">
      <alignment horizontal="center" vertical="center"/>
      <protection locked="0"/>
    </xf>
    <xf numFmtId="0" fontId="27" fillId="4" borderId="37" xfId="0" applyFont="1" applyFill="1" applyBorder="1" applyAlignment="1" applyProtection="1">
      <alignment horizontal="center" vertical="center"/>
      <protection locked="0"/>
    </xf>
    <xf numFmtId="0" fontId="27" fillId="4" borderId="28" xfId="0" applyFont="1" applyFill="1" applyBorder="1" applyAlignment="1" applyProtection="1">
      <alignment horizontal="center" vertical="center"/>
      <protection locked="0"/>
    </xf>
    <xf numFmtId="0" fontId="27" fillId="4" borderId="38" xfId="0" applyFont="1" applyFill="1" applyBorder="1" applyAlignment="1" applyProtection="1">
      <alignment horizontal="center" vertical="center"/>
      <protection locked="0"/>
    </xf>
    <xf numFmtId="0" fontId="27" fillId="4" borderId="39" xfId="0" applyFont="1" applyFill="1" applyBorder="1" applyAlignment="1" applyProtection="1">
      <alignment horizontal="center" vertical="center"/>
      <protection locked="0"/>
    </xf>
    <xf numFmtId="164" fontId="34" fillId="5" borderId="31" xfId="0" applyNumberFormat="1" applyFont="1" applyFill="1" applyBorder="1" applyAlignment="1" applyProtection="1">
      <alignment horizontal="center" vertical="center"/>
      <protection locked="0"/>
    </xf>
    <xf numFmtId="164" fontId="34" fillId="5" borderId="32" xfId="0" applyNumberFormat="1" applyFont="1" applyFill="1" applyBorder="1" applyAlignment="1" applyProtection="1">
      <alignment horizontal="center" vertical="center"/>
      <protection locked="0"/>
    </xf>
    <xf numFmtId="0" fontId="27" fillId="4" borderId="26" xfId="0" applyFont="1" applyFill="1" applyBorder="1" applyAlignment="1" applyProtection="1">
      <alignment horizontal="center" vertical="center"/>
      <protection locked="0"/>
    </xf>
    <xf numFmtId="0" fontId="27" fillId="4" borderId="27" xfId="0" applyFont="1" applyFill="1" applyBorder="1" applyAlignment="1" applyProtection="1">
      <alignment horizontal="center" vertical="center"/>
      <protection locked="0"/>
    </xf>
    <xf numFmtId="0" fontId="16" fillId="4" borderId="26" xfId="0" applyFont="1" applyFill="1" applyBorder="1" applyAlignment="1" applyProtection="1">
      <alignment horizontal="center" vertical="center" wrapText="1"/>
      <protection locked="0"/>
    </xf>
    <xf numFmtId="0" fontId="16" fillId="4" borderId="27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/>
      <protection locked="0"/>
    </xf>
    <xf numFmtId="0" fontId="13" fillId="2" borderId="27" xfId="0" applyFont="1" applyFill="1" applyBorder="1" applyAlignment="1" applyProtection="1">
      <alignment horizontal="center" vertical="center"/>
      <protection locked="0"/>
    </xf>
    <xf numFmtId="0" fontId="12" fillId="2" borderId="26" xfId="0" applyFont="1" applyFill="1" applyBorder="1" applyAlignment="1" applyProtection="1">
      <alignment horizontal="center" vertical="center"/>
      <protection locked="0"/>
    </xf>
    <xf numFmtId="0" fontId="12" fillId="2" borderId="27" xfId="0" applyFont="1" applyFill="1" applyBorder="1" applyAlignment="1" applyProtection="1">
      <alignment horizontal="center" vertical="center"/>
      <protection locked="0"/>
    </xf>
    <xf numFmtId="0" fontId="10" fillId="2" borderId="34" xfId="0" applyFont="1" applyFill="1" applyBorder="1" applyAlignment="1" applyProtection="1">
      <alignment horizontal="center" vertical="center"/>
      <protection locked="0"/>
    </xf>
    <xf numFmtId="0" fontId="10" fillId="2" borderId="35" xfId="0" applyFont="1" applyFill="1" applyBorder="1" applyAlignment="1" applyProtection="1">
      <alignment horizontal="center" vertical="center"/>
      <protection locked="0"/>
    </xf>
    <xf numFmtId="0" fontId="14" fillId="2" borderId="26" xfId="0" applyFont="1" applyFill="1" applyBorder="1" applyAlignment="1" applyProtection="1">
      <alignment horizontal="center" vertical="center"/>
      <protection locked="0"/>
    </xf>
    <xf numFmtId="0" fontId="14" fillId="2" borderId="27" xfId="0" applyFont="1" applyFill="1" applyBorder="1" applyAlignment="1" applyProtection="1">
      <alignment horizontal="center" vertical="center"/>
      <protection locked="0"/>
    </xf>
    <xf numFmtId="164" fontId="17" fillId="6" borderId="28" xfId="0" applyNumberFormat="1" applyFont="1" applyFill="1" applyBorder="1" applyAlignment="1" applyProtection="1">
      <alignment horizontal="center" vertical="center"/>
      <protection locked="0"/>
    </xf>
    <xf numFmtId="164" fontId="17" fillId="6" borderId="29" xfId="0" applyNumberFormat="1" applyFont="1" applyFill="1" applyBorder="1" applyAlignment="1" applyProtection="1">
      <alignment horizontal="center" vertical="center"/>
      <protection locked="0"/>
    </xf>
    <xf numFmtId="164" fontId="17" fillId="6" borderId="31" xfId="0" applyNumberFormat="1" applyFont="1" applyFill="1" applyBorder="1" applyAlignment="1" applyProtection="1">
      <alignment horizontal="center" vertical="center"/>
      <protection locked="0"/>
    </xf>
    <xf numFmtId="164" fontId="17" fillId="6" borderId="32" xfId="0" applyNumberFormat="1" applyFont="1" applyFill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 applyProtection="1">
      <alignment horizontal="center" vertical="center"/>
      <protection locked="0"/>
    </xf>
    <xf numFmtId="0" fontId="10" fillId="2" borderId="38" xfId="0" applyFont="1" applyFill="1" applyBorder="1" applyAlignment="1" applyProtection="1">
      <alignment horizontal="center" vertical="center"/>
      <protection locked="0"/>
    </xf>
    <xf numFmtId="164" fontId="17" fillId="6" borderId="30" xfId="0" applyNumberFormat="1" applyFont="1" applyFill="1" applyBorder="1" applyAlignment="1" applyProtection="1">
      <alignment horizontal="center" vertical="center"/>
      <protection locked="0"/>
    </xf>
    <xf numFmtId="0" fontId="17" fillId="6" borderId="31" xfId="0" applyFont="1" applyFill="1" applyBorder="1" applyAlignment="1" applyProtection="1">
      <alignment horizontal="center" vertical="center"/>
      <protection locked="0"/>
    </xf>
    <xf numFmtId="0" fontId="17" fillId="6" borderId="32" xfId="0" applyFont="1" applyFill="1" applyBorder="1" applyAlignment="1" applyProtection="1">
      <alignment horizontal="center" vertical="center"/>
      <protection locked="0"/>
    </xf>
    <xf numFmtId="0" fontId="17" fillId="6" borderId="33" xfId="0" applyFont="1" applyFill="1" applyBorder="1" applyAlignment="1" applyProtection="1">
      <alignment horizontal="center" vertical="center"/>
      <protection locked="0"/>
    </xf>
    <xf numFmtId="164" fontId="17" fillId="6" borderId="28" xfId="0" applyNumberFormat="1" applyFont="1" applyFill="1" applyBorder="1" applyAlignment="1" applyProtection="1">
      <alignment horizontal="center"/>
      <protection locked="0"/>
    </xf>
    <xf numFmtId="164" fontId="17" fillId="6" borderId="29" xfId="0" applyNumberFormat="1" applyFont="1" applyFill="1" applyBorder="1" applyAlignment="1" applyProtection="1">
      <alignment horizontal="center"/>
      <protection locked="0"/>
    </xf>
    <xf numFmtId="164" fontId="17" fillId="6" borderId="30" xfId="0" applyNumberFormat="1" applyFont="1" applyFill="1" applyBorder="1" applyAlignment="1" applyProtection="1">
      <alignment horizontal="center"/>
      <protection locked="0"/>
    </xf>
    <xf numFmtId="0" fontId="10" fillId="2" borderId="36" xfId="0" applyFont="1" applyFill="1" applyBorder="1" applyAlignment="1" applyProtection="1">
      <alignment horizontal="center" vertical="center"/>
      <protection locked="0"/>
    </xf>
    <xf numFmtId="0" fontId="10" fillId="2" borderId="37" xfId="0" applyFont="1" applyFill="1" applyBorder="1" applyAlignment="1" applyProtection="1">
      <alignment horizontal="center" vertical="center"/>
      <protection locked="0"/>
    </xf>
    <xf numFmtId="0" fontId="10" fillId="2" borderId="3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1219200</xdr:colOff>
      <xdr:row>4</xdr:row>
      <xdr:rowOff>152400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561975"/>
          <a:ext cx="1219200" cy="13525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1209675</xdr:colOff>
      <xdr:row>4</xdr:row>
      <xdr:rowOff>142875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561975"/>
          <a:ext cx="12096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tabSelected="1" topLeftCell="A10" zoomScale="50" zoomScaleNormal="75" zoomScaleSheetLayoutView="50" workbookViewId="0">
      <selection activeCell="A28" sqref="A28"/>
    </sheetView>
  </sheetViews>
  <sheetFormatPr baseColWidth="10" defaultColWidth="11.44140625" defaultRowHeight="18"/>
  <cols>
    <col min="1" max="1" width="7.33203125" customWidth="1"/>
    <col min="2" max="2" width="38.88671875" customWidth="1"/>
    <col min="3" max="3" width="9.5546875" style="166" customWidth="1"/>
    <col min="4" max="4" width="8.77734375" customWidth="1"/>
    <col min="5" max="5" width="10" customWidth="1"/>
    <col min="6" max="7" width="10.44140625" customWidth="1"/>
    <col min="8" max="8" width="11.5546875" customWidth="1"/>
    <col min="9" max="9" width="11" customWidth="1"/>
    <col min="10" max="10" width="10" customWidth="1"/>
    <col min="11" max="11" width="11.6640625" customWidth="1"/>
    <col min="12" max="12" width="10" customWidth="1"/>
    <col min="13" max="13" width="9.33203125" customWidth="1"/>
    <col min="14" max="14" width="9.5546875" customWidth="1"/>
    <col min="15" max="15" width="10.44140625" customWidth="1"/>
    <col min="16" max="17" width="11.77734375" customWidth="1"/>
    <col min="18" max="18" width="12.21875" customWidth="1"/>
    <col min="19" max="19" width="10.6640625" style="36" customWidth="1"/>
    <col min="20" max="21" width="6.88671875" customWidth="1"/>
    <col min="22" max="24" width="5.77734375" customWidth="1"/>
    <col min="25" max="25" width="8.88671875" customWidth="1"/>
  </cols>
  <sheetData>
    <row r="1" spans="1:23" ht="44.25" customHeight="1">
      <c r="A1" s="5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7"/>
    </row>
    <row r="2" spans="1:23" ht="44.25" customHeight="1">
      <c r="A2" s="5"/>
      <c r="C2" s="172" t="s">
        <v>61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37"/>
    </row>
    <row r="3" spans="1:23" ht="32.25" customHeight="1" thickBot="1">
      <c r="A3" s="6"/>
      <c r="B3" s="6"/>
      <c r="C3" s="167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39"/>
      <c r="T3" s="1"/>
      <c r="U3" s="1"/>
    </row>
    <row r="4" spans="1:23" ht="18" customHeight="1">
      <c r="A4" s="11"/>
      <c r="B4" s="11"/>
      <c r="C4" s="168"/>
      <c r="D4" s="11"/>
      <c r="E4" s="187" t="s">
        <v>62</v>
      </c>
      <c r="F4" s="188"/>
      <c r="G4" s="189"/>
      <c r="H4" s="187" t="s">
        <v>11</v>
      </c>
      <c r="I4" s="188"/>
      <c r="J4" s="188"/>
      <c r="K4" s="188"/>
      <c r="L4" s="187" t="s">
        <v>10</v>
      </c>
      <c r="M4" s="188"/>
      <c r="N4" s="188"/>
      <c r="O4" s="188"/>
      <c r="P4" s="195" t="s">
        <v>12</v>
      </c>
      <c r="Q4" s="196"/>
      <c r="R4" s="197"/>
      <c r="S4" s="40"/>
      <c r="T4" s="2"/>
      <c r="U4" s="2"/>
    </row>
    <row r="5" spans="1:23" ht="22.5" customHeight="1" thickBot="1">
      <c r="A5" s="11"/>
      <c r="B5" s="11"/>
      <c r="C5" s="168"/>
      <c r="D5" s="11"/>
      <c r="E5" s="190" t="s">
        <v>51</v>
      </c>
      <c r="F5" s="191"/>
      <c r="G5" s="192"/>
      <c r="H5" s="203" t="s">
        <v>52</v>
      </c>
      <c r="I5" s="204"/>
      <c r="J5" s="204"/>
      <c r="K5" s="204"/>
      <c r="L5" s="203" t="s">
        <v>53</v>
      </c>
      <c r="M5" s="204"/>
      <c r="N5" s="204"/>
      <c r="O5" s="204"/>
      <c r="P5" s="190" t="s">
        <v>54</v>
      </c>
      <c r="Q5" s="191"/>
      <c r="R5" s="192"/>
      <c r="S5" s="41"/>
      <c r="T5" s="3"/>
      <c r="U5" s="3"/>
    </row>
    <row r="6" spans="1:23" ht="25.5" customHeight="1">
      <c r="A6" s="205" t="s">
        <v>0</v>
      </c>
      <c r="B6" s="185" t="s">
        <v>5</v>
      </c>
      <c r="C6" s="207" t="s">
        <v>55</v>
      </c>
      <c r="D6" s="185" t="s">
        <v>7</v>
      </c>
      <c r="E6" s="193" t="s">
        <v>1</v>
      </c>
      <c r="F6" s="98" t="s">
        <v>9</v>
      </c>
      <c r="G6" s="198" t="s">
        <v>2</v>
      </c>
      <c r="H6" s="200" t="s">
        <v>0</v>
      </c>
      <c r="I6" s="201"/>
      <c r="J6" s="98" t="s">
        <v>9</v>
      </c>
      <c r="K6" s="98" t="s">
        <v>4</v>
      </c>
      <c r="L6" s="200" t="s">
        <v>0</v>
      </c>
      <c r="M6" s="201"/>
      <c r="N6" s="98" t="s">
        <v>9</v>
      </c>
      <c r="O6" s="98" t="s">
        <v>4</v>
      </c>
      <c r="P6" s="193" t="s">
        <v>1</v>
      </c>
      <c r="Q6" s="98" t="s">
        <v>9</v>
      </c>
      <c r="R6" s="198" t="s">
        <v>2</v>
      </c>
      <c r="S6" s="185" t="s">
        <v>3</v>
      </c>
      <c r="T6" s="3"/>
      <c r="U6" s="3"/>
    </row>
    <row r="7" spans="1:23" ht="18.75" customHeight="1" thickBot="1">
      <c r="A7" s="206"/>
      <c r="B7" s="186"/>
      <c r="C7" s="208"/>
      <c r="D7" s="186"/>
      <c r="E7" s="194"/>
      <c r="F7" s="99">
        <v>221</v>
      </c>
      <c r="G7" s="199"/>
      <c r="H7" s="100" t="s">
        <v>1</v>
      </c>
      <c r="I7" s="101" t="s">
        <v>6</v>
      </c>
      <c r="J7" s="102">
        <v>151</v>
      </c>
      <c r="K7" s="99" t="s">
        <v>6</v>
      </c>
      <c r="L7" s="100" t="s">
        <v>1</v>
      </c>
      <c r="M7" s="101" t="s">
        <v>6</v>
      </c>
      <c r="N7" s="102"/>
      <c r="O7" s="99" t="s">
        <v>6</v>
      </c>
      <c r="P7" s="194"/>
      <c r="Q7" s="99"/>
      <c r="R7" s="202"/>
      <c r="S7" s="186"/>
      <c r="T7" s="3"/>
      <c r="U7" s="3"/>
    </row>
    <row r="8" spans="1:23" ht="24" customHeight="1">
      <c r="A8" s="107">
        <v>1</v>
      </c>
      <c r="B8" s="103" t="s">
        <v>63</v>
      </c>
      <c r="C8" s="169" t="s">
        <v>17</v>
      </c>
      <c r="D8" s="121">
        <v>1992</v>
      </c>
      <c r="E8" s="122"/>
      <c r="F8" s="110" t="str">
        <f t="shared" ref="F8:F30" si="0">IF(E8=0,"0",($F$7)-(E8)+15)</f>
        <v>0</v>
      </c>
      <c r="G8" s="117"/>
      <c r="H8" s="118">
        <v>149</v>
      </c>
      <c r="I8" s="130" t="s">
        <v>65</v>
      </c>
      <c r="J8" s="110">
        <f t="shared" ref="J8:J30" si="1">IF(H8=0,"0",($J$7)-(H8)+10)</f>
        <v>12</v>
      </c>
      <c r="K8" s="120">
        <v>18</v>
      </c>
      <c r="L8" s="118"/>
      <c r="M8" s="130"/>
      <c r="N8" s="110" t="str">
        <f t="shared" ref="N8:N30" si="2">IF(L8=0,"0",($N$7)-(L8)+10)</f>
        <v>0</v>
      </c>
      <c r="O8" s="120"/>
      <c r="P8" s="118"/>
      <c r="Q8" s="110" t="str">
        <f t="shared" ref="Q8:Q30" si="3">IF(P8=0,"0",($Q$7)-(P8)+20)</f>
        <v>0</v>
      </c>
      <c r="R8" s="126"/>
      <c r="S8" s="116">
        <f t="shared" ref="S8:S30" si="4">SUM(T8:W8)-MIN(T8:W8)</f>
        <v>30</v>
      </c>
      <c r="T8" s="4">
        <f t="shared" ref="T8:T30" si="5">SUM(F8:G8)</f>
        <v>0</v>
      </c>
      <c r="U8" s="4">
        <f t="shared" ref="U8:U30" si="6">SUM(J8:K8)</f>
        <v>30</v>
      </c>
      <c r="V8">
        <f t="shared" ref="V8:V30" si="7">SUM(N8:O8)</f>
        <v>0</v>
      </c>
      <c r="W8">
        <f t="shared" ref="W8:W30" si="8">SUM(Q8:R8)</f>
        <v>0</v>
      </c>
    </row>
    <row r="9" spans="1:23" ht="24" customHeight="1">
      <c r="A9" s="107">
        <v>2</v>
      </c>
      <c r="B9" s="103" t="s">
        <v>22</v>
      </c>
      <c r="C9" s="106" t="s">
        <v>17</v>
      </c>
      <c r="D9" s="121">
        <v>1992</v>
      </c>
      <c r="E9" s="122">
        <v>228</v>
      </c>
      <c r="F9" s="110">
        <f t="shared" si="0"/>
        <v>8</v>
      </c>
      <c r="G9" s="117"/>
      <c r="H9" s="118">
        <v>147</v>
      </c>
      <c r="I9" s="119" t="s">
        <v>66</v>
      </c>
      <c r="J9" s="110">
        <f t="shared" si="1"/>
        <v>14</v>
      </c>
      <c r="K9" s="120">
        <v>6</v>
      </c>
      <c r="L9" s="118"/>
      <c r="M9" s="123"/>
      <c r="N9" s="110" t="str">
        <f t="shared" si="2"/>
        <v>0</v>
      </c>
      <c r="O9" s="120"/>
      <c r="P9" s="118"/>
      <c r="Q9" s="110" t="str">
        <f t="shared" si="3"/>
        <v>0</v>
      </c>
      <c r="R9" s="115"/>
      <c r="S9" s="116">
        <f t="shared" si="4"/>
        <v>28</v>
      </c>
      <c r="T9" s="4">
        <f t="shared" si="5"/>
        <v>8</v>
      </c>
      <c r="U9" s="4">
        <f t="shared" si="6"/>
        <v>20</v>
      </c>
      <c r="V9">
        <f t="shared" si="7"/>
        <v>0</v>
      </c>
      <c r="W9">
        <f t="shared" si="8"/>
        <v>0</v>
      </c>
    </row>
    <row r="10" spans="1:23" ht="24" customHeight="1">
      <c r="A10" s="107">
        <v>3</v>
      </c>
      <c r="B10" s="103" t="s">
        <v>24</v>
      </c>
      <c r="C10" s="106" t="s">
        <v>18</v>
      </c>
      <c r="D10" s="108">
        <v>1993</v>
      </c>
      <c r="E10" s="109">
        <v>217</v>
      </c>
      <c r="F10" s="110">
        <f t="shared" si="0"/>
        <v>19</v>
      </c>
      <c r="G10" s="117"/>
      <c r="H10" s="118">
        <v>153</v>
      </c>
      <c r="I10" s="119"/>
      <c r="J10" s="110">
        <f t="shared" si="1"/>
        <v>8</v>
      </c>
      <c r="K10" s="120"/>
      <c r="L10" s="118"/>
      <c r="M10" s="119"/>
      <c r="N10" s="110" t="str">
        <f t="shared" si="2"/>
        <v>0</v>
      </c>
      <c r="O10" s="120"/>
      <c r="P10" s="118"/>
      <c r="Q10" s="110" t="str">
        <f t="shared" si="3"/>
        <v>0</v>
      </c>
      <c r="R10" s="115"/>
      <c r="S10" s="116">
        <f t="shared" si="4"/>
        <v>27</v>
      </c>
      <c r="T10" s="4">
        <f t="shared" si="5"/>
        <v>19</v>
      </c>
      <c r="U10" s="4">
        <f t="shared" si="6"/>
        <v>8</v>
      </c>
      <c r="V10">
        <f t="shared" si="7"/>
        <v>0</v>
      </c>
      <c r="W10">
        <f t="shared" si="8"/>
        <v>0</v>
      </c>
    </row>
    <row r="11" spans="1:23" ht="24" customHeight="1">
      <c r="A11" s="107">
        <v>4</v>
      </c>
      <c r="B11" s="103" t="s">
        <v>40</v>
      </c>
      <c r="C11" s="106" t="s">
        <v>32</v>
      </c>
      <c r="D11" s="108">
        <v>1995</v>
      </c>
      <c r="E11" s="109">
        <v>216</v>
      </c>
      <c r="F11" s="110">
        <f t="shared" si="0"/>
        <v>20</v>
      </c>
      <c r="G11" s="111">
        <v>5</v>
      </c>
      <c r="H11" s="112"/>
      <c r="I11" s="113"/>
      <c r="J11" s="110" t="str">
        <f t="shared" si="1"/>
        <v>0</v>
      </c>
      <c r="K11" s="114"/>
      <c r="L11" s="112"/>
      <c r="M11" s="113"/>
      <c r="N11" s="110" t="str">
        <f t="shared" si="2"/>
        <v>0</v>
      </c>
      <c r="O11" s="114"/>
      <c r="P11" s="112"/>
      <c r="Q11" s="110" t="str">
        <f t="shared" si="3"/>
        <v>0</v>
      </c>
      <c r="R11" s="115"/>
      <c r="S11" s="116">
        <f t="shared" si="4"/>
        <v>25</v>
      </c>
      <c r="T11" s="4">
        <f t="shared" si="5"/>
        <v>25</v>
      </c>
      <c r="U11" s="4">
        <f t="shared" si="6"/>
        <v>0</v>
      </c>
      <c r="V11">
        <f t="shared" si="7"/>
        <v>0</v>
      </c>
      <c r="W11">
        <f t="shared" si="8"/>
        <v>0</v>
      </c>
    </row>
    <row r="12" spans="1:23" ht="24" customHeight="1">
      <c r="A12" s="107"/>
      <c r="B12" s="103" t="s">
        <v>27</v>
      </c>
      <c r="C12" s="106" t="s">
        <v>18</v>
      </c>
      <c r="D12" s="108">
        <v>1993</v>
      </c>
      <c r="E12" s="124">
        <v>221</v>
      </c>
      <c r="F12" s="110">
        <f t="shared" si="0"/>
        <v>15</v>
      </c>
      <c r="G12" s="117"/>
      <c r="H12" s="118">
        <v>151</v>
      </c>
      <c r="I12" s="119"/>
      <c r="J12" s="110">
        <f t="shared" si="1"/>
        <v>10</v>
      </c>
      <c r="K12" s="125"/>
      <c r="L12" s="118"/>
      <c r="M12" s="123"/>
      <c r="N12" s="110" t="str">
        <f t="shared" si="2"/>
        <v>0</v>
      </c>
      <c r="O12" s="125"/>
      <c r="P12" s="118"/>
      <c r="Q12" s="110" t="str">
        <f t="shared" si="3"/>
        <v>0</v>
      </c>
      <c r="R12" s="126"/>
      <c r="S12" s="116">
        <f t="shared" si="4"/>
        <v>25</v>
      </c>
      <c r="T12" s="4">
        <f t="shared" si="5"/>
        <v>15</v>
      </c>
      <c r="U12" s="4">
        <f t="shared" si="6"/>
        <v>10</v>
      </c>
      <c r="V12">
        <f t="shared" si="7"/>
        <v>0</v>
      </c>
      <c r="W12">
        <f t="shared" si="8"/>
        <v>0</v>
      </c>
    </row>
    <row r="13" spans="1:23" ht="24" customHeight="1">
      <c r="A13" s="107">
        <v>6</v>
      </c>
      <c r="B13" s="103" t="s">
        <v>39</v>
      </c>
      <c r="C13" s="106" t="s">
        <v>16</v>
      </c>
      <c r="D13" s="121">
        <v>1994</v>
      </c>
      <c r="E13" s="122">
        <v>220</v>
      </c>
      <c r="F13" s="110">
        <f t="shared" si="0"/>
        <v>16</v>
      </c>
      <c r="G13" s="117"/>
      <c r="H13" s="118">
        <v>154</v>
      </c>
      <c r="I13" s="123"/>
      <c r="J13" s="110">
        <f t="shared" si="1"/>
        <v>7</v>
      </c>
      <c r="K13" s="120"/>
      <c r="L13" s="118"/>
      <c r="M13" s="123"/>
      <c r="N13" s="110" t="str">
        <f t="shared" si="2"/>
        <v>0</v>
      </c>
      <c r="O13" s="120"/>
      <c r="P13" s="118"/>
      <c r="Q13" s="110" t="str">
        <f t="shared" si="3"/>
        <v>0</v>
      </c>
      <c r="R13" s="115"/>
      <c r="S13" s="116">
        <f t="shared" si="4"/>
        <v>23</v>
      </c>
      <c r="T13" s="4">
        <f t="shared" si="5"/>
        <v>16</v>
      </c>
      <c r="U13" s="4">
        <f t="shared" si="6"/>
        <v>7</v>
      </c>
      <c r="V13">
        <f t="shared" si="7"/>
        <v>0</v>
      </c>
      <c r="W13">
        <f t="shared" si="8"/>
        <v>0</v>
      </c>
    </row>
    <row r="14" spans="1:23" ht="24" customHeight="1">
      <c r="A14" s="107">
        <v>7</v>
      </c>
      <c r="B14" s="103" t="s">
        <v>13</v>
      </c>
      <c r="C14" s="106" t="s">
        <v>18</v>
      </c>
      <c r="D14" s="131">
        <v>1993</v>
      </c>
      <c r="E14" s="181">
        <v>223</v>
      </c>
      <c r="F14" s="110">
        <f t="shared" si="0"/>
        <v>13</v>
      </c>
      <c r="G14" s="133"/>
      <c r="H14" s="182">
        <v>159</v>
      </c>
      <c r="I14" s="183"/>
      <c r="J14" s="110">
        <f t="shared" si="1"/>
        <v>2</v>
      </c>
      <c r="K14" s="184"/>
      <c r="L14" s="182"/>
      <c r="M14" s="183"/>
      <c r="N14" s="110" t="str">
        <f t="shared" si="2"/>
        <v>0</v>
      </c>
      <c r="O14" s="184"/>
      <c r="P14" s="182"/>
      <c r="Q14" s="110" t="str">
        <f t="shared" si="3"/>
        <v>0</v>
      </c>
      <c r="R14" s="141"/>
      <c r="S14" s="116">
        <f t="shared" si="4"/>
        <v>15</v>
      </c>
      <c r="T14" s="4">
        <f t="shared" si="5"/>
        <v>13</v>
      </c>
      <c r="U14" s="4">
        <f t="shared" si="6"/>
        <v>2</v>
      </c>
      <c r="V14">
        <f t="shared" si="7"/>
        <v>0</v>
      </c>
      <c r="W14">
        <f t="shared" si="8"/>
        <v>0</v>
      </c>
    </row>
    <row r="15" spans="1:23" ht="24" customHeight="1">
      <c r="A15" s="107">
        <v>8</v>
      </c>
      <c r="B15" s="104" t="s">
        <v>57</v>
      </c>
      <c r="C15" s="173" t="s">
        <v>32</v>
      </c>
      <c r="D15" s="138">
        <v>1995</v>
      </c>
      <c r="E15" s="139">
        <v>227</v>
      </c>
      <c r="F15" s="110">
        <f t="shared" si="0"/>
        <v>9</v>
      </c>
      <c r="G15" s="133"/>
      <c r="H15" s="134"/>
      <c r="I15" s="135"/>
      <c r="J15" s="110" t="str">
        <f t="shared" si="1"/>
        <v>0</v>
      </c>
      <c r="K15" s="135"/>
      <c r="L15" s="134"/>
      <c r="M15" s="135"/>
      <c r="N15" s="110" t="str">
        <f t="shared" si="2"/>
        <v>0</v>
      </c>
      <c r="O15" s="136"/>
      <c r="P15" s="134"/>
      <c r="Q15" s="110" t="str">
        <f t="shared" si="3"/>
        <v>0</v>
      </c>
      <c r="R15" s="137"/>
      <c r="S15" s="116">
        <f t="shared" si="4"/>
        <v>9</v>
      </c>
      <c r="T15" s="4">
        <f t="shared" si="5"/>
        <v>9</v>
      </c>
      <c r="U15" s="4">
        <f t="shared" si="6"/>
        <v>0</v>
      </c>
      <c r="V15">
        <f t="shared" si="7"/>
        <v>0</v>
      </c>
      <c r="W15">
        <f t="shared" si="8"/>
        <v>0</v>
      </c>
    </row>
    <row r="16" spans="1:23" ht="24" customHeight="1">
      <c r="A16" s="107"/>
      <c r="B16" s="103" t="s">
        <v>58</v>
      </c>
      <c r="C16" s="169" t="s">
        <v>18</v>
      </c>
      <c r="D16" s="131">
        <v>1993</v>
      </c>
      <c r="E16" s="132">
        <v>227</v>
      </c>
      <c r="F16" s="110">
        <f t="shared" si="0"/>
        <v>9</v>
      </c>
      <c r="G16" s="117"/>
      <c r="H16" s="118"/>
      <c r="I16" s="130"/>
      <c r="J16" s="110" t="str">
        <f t="shared" si="1"/>
        <v>0</v>
      </c>
      <c r="K16" s="130"/>
      <c r="L16" s="118"/>
      <c r="M16" s="130"/>
      <c r="N16" s="110" t="str">
        <f t="shared" si="2"/>
        <v>0</v>
      </c>
      <c r="O16" s="120"/>
      <c r="P16" s="118"/>
      <c r="Q16" s="110" t="str">
        <f t="shared" si="3"/>
        <v>0</v>
      </c>
      <c r="R16" s="126"/>
      <c r="S16" s="116">
        <f t="shared" si="4"/>
        <v>9</v>
      </c>
      <c r="T16" s="4">
        <f t="shared" si="5"/>
        <v>9</v>
      </c>
      <c r="U16" s="4">
        <f t="shared" si="6"/>
        <v>0</v>
      </c>
      <c r="V16">
        <f t="shared" si="7"/>
        <v>0</v>
      </c>
      <c r="W16">
        <f t="shared" si="8"/>
        <v>0</v>
      </c>
    </row>
    <row r="17" spans="1:23" ht="24" customHeight="1">
      <c r="A17" s="107"/>
      <c r="B17" s="103" t="s">
        <v>56</v>
      </c>
      <c r="C17" s="106" t="s">
        <v>16</v>
      </c>
      <c r="D17" s="121">
        <v>1994</v>
      </c>
      <c r="E17" s="122">
        <v>229</v>
      </c>
      <c r="F17" s="110">
        <f t="shared" si="0"/>
        <v>7</v>
      </c>
      <c r="G17" s="117"/>
      <c r="H17" s="118">
        <v>159</v>
      </c>
      <c r="I17" s="130"/>
      <c r="J17" s="110">
        <f t="shared" si="1"/>
        <v>2</v>
      </c>
      <c r="K17" s="120"/>
      <c r="L17" s="118"/>
      <c r="M17" s="130"/>
      <c r="N17" s="143" t="str">
        <f t="shared" si="2"/>
        <v>0</v>
      </c>
      <c r="O17" s="120"/>
      <c r="P17" s="118"/>
      <c r="Q17" s="110" t="str">
        <f t="shared" si="3"/>
        <v>0</v>
      </c>
      <c r="R17" s="115"/>
      <c r="S17" s="116">
        <f t="shared" si="4"/>
        <v>9</v>
      </c>
      <c r="T17" s="4">
        <f t="shared" si="5"/>
        <v>7</v>
      </c>
      <c r="U17" s="4">
        <f t="shared" si="6"/>
        <v>2</v>
      </c>
      <c r="V17">
        <f t="shared" si="7"/>
        <v>0</v>
      </c>
      <c r="W17">
        <f t="shared" si="8"/>
        <v>0</v>
      </c>
    </row>
    <row r="18" spans="1:23" ht="24" customHeight="1">
      <c r="A18" s="107"/>
      <c r="B18" s="103" t="s">
        <v>15</v>
      </c>
      <c r="C18" s="106" t="s">
        <v>18</v>
      </c>
      <c r="D18" s="121">
        <v>1993</v>
      </c>
      <c r="E18" s="127">
        <v>230</v>
      </c>
      <c r="F18" s="110">
        <f t="shared" si="0"/>
        <v>6</v>
      </c>
      <c r="G18" s="117"/>
      <c r="H18" s="144">
        <v>158</v>
      </c>
      <c r="I18" s="145"/>
      <c r="J18" s="110">
        <f t="shared" si="1"/>
        <v>3</v>
      </c>
      <c r="K18" s="125"/>
      <c r="L18" s="144"/>
      <c r="M18" s="145"/>
      <c r="N18" s="110" t="str">
        <f t="shared" si="2"/>
        <v>0</v>
      </c>
      <c r="O18" s="125"/>
      <c r="P18" s="144"/>
      <c r="Q18" s="110" t="str">
        <f t="shared" si="3"/>
        <v>0</v>
      </c>
      <c r="R18" s="146"/>
      <c r="S18" s="116">
        <f t="shared" si="4"/>
        <v>9</v>
      </c>
      <c r="T18" s="4">
        <f t="shared" si="5"/>
        <v>6</v>
      </c>
      <c r="U18" s="4">
        <f t="shared" si="6"/>
        <v>3</v>
      </c>
      <c r="V18">
        <f t="shared" si="7"/>
        <v>0</v>
      </c>
      <c r="W18">
        <f t="shared" si="8"/>
        <v>0</v>
      </c>
    </row>
    <row r="19" spans="1:23" ht="24" customHeight="1">
      <c r="A19" s="107"/>
      <c r="B19" s="103" t="s">
        <v>20</v>
      </c>
      <c r="C19" s="106" t="s">
        <v>17</v>
      </c>
      <c r="D19" s="131">
        <v>1992</v>
      </c>
      <c r="E19" s="132">
        <v>232</v>
      </c>
      <c r="F19" s="110">
        <f t="shared" si="0"/>
        <v>4</v>
      </c>
      <c r="G19" s="133"/>
      <c r="H19" s="134">
        <v>156</v>
      </c>
      <c r="I19" s="140"/>
      <c r="J19" s="110">
        <f t="shared" si="1"/>
        <v>5</v>
      </c>
      <c r="K19" s="136"/>
      <c r="L19" s="134"/>
      <c r="M19" s="150"/>
      <c r="N19" s="110" t="str">
        <f t="shared" si="2"/>
        <v>0</v>
      </c>
      <c r="O19" s="136"/>
      <c r="P19" s="134"/>
      <c r="Q19" s="110" t="str">
        <f t="shared" si="3"/>
        <v>0</v>
      </c>
      <c r="R19" s="137"/>
      <c r="S19" s="116">
        <f t="shared" si="4"/>
        <v>9</v>
      </c>
      <c r="T19" s="4">
        <f t="shared" si="5"/>
        <v>4</v>
      </c>
      <c r="U19" s="4">
        <f t="shared" si="6"/>
        <v>5</v>
      </c>
      <c r="V19">
        <f t="shared" si="7"/>
        <v>0</v>
      </c>
      <c r="W19">
        <f t="shared" si="8"/>
        <v>0</v>
      </c>
    </row>
    <row r="20" spans="1:23" ht="24" customHeight="1">
      <c r="A20" s="107">
        <v>13</v>
      </c>
      <c r="B20" s="103" t="s">
        <v>25</v>
      </c>
      <c r="C20" s="106" t="s">
        <v>17</v>
      </c>
      <c r="D20" s="121">
        <v>1992</v>
      </c>
      <c r="E20" s="127">
        <v>229</v>
      </c>
      <c r="F20" s="110">
        <f t="shared" si="0"/>
        <v>7</v>
      </c>
      <c r="G20" s="142"/>
      <c r="H20" s="118"/>
      <c r="I20" s="119"/>
      <c r="J20" s="110" t="str">
        <f t="shared" si="1"/>
        <v>0</v>
      </c>
      <c r="K20" s="125"/>
      <c r="L20" s="118"/>
      <c r="M20" s="119"/>
      <c r="N20" s="143" t="str">
        <f t="shared" si="2"/>
        <v>0</v>
      </c>
      <c r="O20" s="125"/>
      <c r="P20" s="118"/>
      <c r="Q20" s="110" t="str">
        <f t="shared" si="3"/>
        <v>0</v>
      </c>
      <c r="R20" s="126"/>
      <c r="S20" s="116">
        <f t="shared" si="4"/>
        <v>7</v>
      </c>
      <c r="T20" s="4">
        <f t="shared" si="5"/>
        <v>7</v>
      </c>
      <c r="U20" s="4">
        <f t="shared" si="6"/>
        <v>0</v>
      </c>
      <c r="V20">
        <f t="shared" si="7"/>
        <v>0</v>
      </c>
      <c r="W20">
        <f t="shared" si="8"/>
        <v>0</v>
      </c>
    </row>
    <row r="21" spans="1:23" ht="24" customHeight="1">
      <c r="A21" s="107">
        <v>14</v>
      </c>
      <c r="B21" s="103" t="s">
        <v>59</v>
      </c>
      <c r="C21" s="169" t="s">
        <v>32</v>
      </c>
      <c r="D21" s="131">
        <v>1995</v>
      </c>
      <c r="E21" s="132">
        <v>230</v>
      </c>
      <c r="F21" s="110">
        <f t="shared" si="0"/>
        <v>6</v>
      </c>
      <c r="G21" s="117"/>
      <c r="H21" s="118"/>
      <c r="I21" s="130"/>
      <c r="J21" s="110" t="str">
        <f t="shared" si="1"/>
        <v>0</v>
      </c>
      <c r="K21" s="130"/>
      <c r="L21" s="118"/>
      <c r="M21" s="130"/>
      <c r="N21" s="143" t="str">
        <f t="shared" si="2"/>
        <v>0</v>
      </c>
      <c r="O21" s="120"/>
      <c r="P21" s="118"/>
      <c r="Q21" s="110" t="str">
        <f t="shared" si="3"/>
        <v>0</v>
      </c>
      <c r="R21" s="126"/>
      <c r="S21" s="116">
        <f t="shared" si="4"/>
        <v>6</v>
      </c>
      <c r="T21" s="4">
        <f t="shared" si="5"/>
        <v>6</v>
      </c>
      <c r="U21" s="4">
        <f t="shared" si="6"/>
        <v>0</v>
      </c>
      <c r="V21">
        <f t="shared" si="7"/>
        <v>0</v>
      </c>
      <c r="W21">
        <f t="shared" si="8"/>
        <v>0</v>
      </c>
    </row>
    <row r="22" spans="1:23" ht="24" customHeight="1">
      <c r="A22" s="107"/>
      <c r="B22" s="103" t="s">
        <v>36</v>
      </c>
      <c r="C22" s="106" t="s">
        <v>18</v>
      </c>
      <c r="D22" s="121">
        <v>1993</v>
      </c>
      <c r="E22" s="122">
        <v>230</v>
      </c>
      <c r="F22" s="110">
        <f t="shared" si="0"/>
        <v>6</v>
      </c>
      <c r="G22" s="117"/>
      <c r="H22" s="118"/>
      <c r="I22" s="130"/>
      <c r="J22" s="110" t="str">
        <f t="shared" si="1"/>
        <v>0</v>
      </c>
      <c r="K22" s="120"/>
      <c r="L22" s="118"/>
      <c r="M22" s="130"/>
      <c r="N22" s="143" t="str">
        <f t="shared" si="2"/>
        <v>0</v>
      </c>
      <c r="O22" s="120"/>
      <c r="P22" s="118"/>
      <c r="Q22" s="110" t="str">
        <f t="shared" si="3"/>
        <v>0</v>
      </c>
      <c r="R22" s="126"/>
      <c r="S22" s="116">
        <f t="shared" si="4"/>
        <v>6</v>
      </c>
      <c r="T22" s="4">
        <f t="shared" si="5"/>
        <v>6</v>
      </c>
      <c r="U22" s="4">
        <f t="shared" si="6"/>
        <v>0</v>
      </c>
      <c r="V22">
        <f t="shared" si="7"/>
        <v>0</v>
      </c>
      <c r="W22">
        <f t="shared" si="8"/>
        <v>0</v>
      </c>
    </row>
    <row r="23" spans="1:23" ht="24" customHeight="1">
      <c r="A23" s="107">
        <v>16</v>
      </c>
      <c r="B23" s="103" t="s">
        <v>45</v>
      </c>
      <c r="C23" s="170" t="s">
        <v>32</v>
      </c>
      <c r="D23" s="157">
        <v>1995</v>
      </c>
      <c r="E23" s="122">
        <v>231</v>
      </c>
      <c r="F23" s="110">
        <f t="shared" si="0"/>
        <v>5</v>
      </c>
      <c r="G23" s="117"/>
      <c r="H23" s="118"/>
      <c r="I23" s="130"/>
      <c r="J23" s="110" t="str">
        <f t="shared" si="1"/>
        <v>0</v>
      </c>
      <c r="K23" s="120"/>
      <c r="L23" s="118"/>
      <c r="M23" s="130"/>
      <c r="N23" s="143" t="str">
        <f t="shared" si="2"/>
        <v>0</v>
      </c>
      <c r="O23" s="120"/>
      <c r="P23" s="118"/>
      <c r="Q23" s="110" t="str">
        <f t="shared" si="3"/>
        <v>0</v>
      </c>
      <c r="R23" s="126"/>
      <c r="S23" s="116">
        <f t="shared" si="4"/>
        <v>5</v>
      </c>
      <c r="T23" s="4">
        <f t="shared" si="5"/>
        <v>5</v>
      </c>
      <c r="U23" s="4">
        <f t="shared" si="6"/>
        <v>0</v>
      </c>
      <c r="V23">
        <f t="shared" si="7"/>
        <v>0</v>
      </c>
      <c r="W23">
        <f t="shared" si="8"/>
        <v>0</v>
      </c>
    </row>
    <row r="24" spans="1:23" ht="24" customHeight="1">
      <c r="A24" s="107">
        <v>17</v>
      </c>
      <c r="B24" s="103" t="s">
        <v>64</v>
      </c>
      <c r="C24" s="169" t="s">
        <v>32</v>
      </c>
      <c r="D24" s="121">
        <v>1995</v>
      </c>
      <c r="E24" s="132"/>
      <c r="F24" s="110" t="str">
        <f t="shared" si="0"/>
        <v>0</v>
      </c>
      <c r="G24" s="133"/>
      <c r="H24" s="134">
        <v>157</v>
      </c>
      <c r="I24" s="135"/>
      <c r="J24" s="110">
        <f t="shared" si="1"/>
        <v>4</v>
      </c>
      <c r="K24" s="136"/>
      <c r="L24" s="134"/>
      <c r="M24" s="135"/>
      <c r="N24" s="110" t="str">
        <f t="shared" si="2"/>
        <v>0</v>
      </c>
      <c r="O24" s="136"/>
      <c r="P24" s="134"/>
      <c r="Q24" s="110" t="str">
        <f t="shared" si="3"/>
        <v>0</v>
      </c>
      <c r="R24" s="141"/>
      <c r="S24" s="116">
        <f t="shared" si="4"/>
        <v>4</v>
      </c>
      <c r="T24" s="4">
        <f t="shared" si="5"/>
        <v>0</v>
      </c>
      <c r="U24" s="4">
        <f t="shared" si="6"/>
        <v>4</v>
      </c>
      <c r="V24">
        <f t="shared" si="7"/>
        <v>0</v>
      </c>
      <c r="W24">
        <f t="shared" si="8"/>
        <v>0</v>
      </c>
    </row>
    <row r="25" spans="1:23" ht="24" customHeight="1">
      <c r="A25" s="107"/>
      <c r="B25" s="105" t="s">
        <v>19</v>
      </c>
      <c r="C25" s="106" t="s">
        <v>17</v>
      </c>
      <c r="D25" s="121">
        <v>1992</v>
      </c>
      <c r="E25" s="175">
        <v>234</v>
      </c>
      <c r="F25" s="110">
        <f t="shared" si="0"/>
        <v>2</v>
      </c>
      <c r="G25" s="149"/>
      <c r="H25" s="134">
        <v>159</v>
      </c>
      <c r="I25" s="150"/>
      <c r="J25" s="110">
        <f t="shared" si="1"/>
        <v>2</v>
      </c>
      <c r="K25" s="151"/>
      <c r="L25" s="134"/>
      <c r="M25" s="150"/>
      <c r="N25" s="110" t="str">
        <f t="shared" si="2"/>
        <v>0</v>
      </c>
      <c r="O25" s="151"/>
      <c r="P25" s="134"/>
      <c r="Q25" s="110" t="str">
        <f t="shared" si="3"/>
        <v>0</v>
      </c>
      <c r="R25" s="137"/>
      <c r="S25" s="116">
        <f t="shared" si="4"/>
        <v>4</v>
      </c>
      <c r="T25" s="4">
        <f t="shared" si="5"/>
        <v>2</v>
      </c>
      <c r="U25" s="4">
        <f t="shared" si="6"/>
        <v>2</v>
      </c>
      <c r="V25">
        <f t="shared" si="7"/>
        <v>0</v>
      </c>
      <c r="W25">
        <f t="shared" si="8"/>
        <v>0</v>
      </c>
    </row>
    <row r="26" spans="1:23" ht="24" customHeight="1">
      <c r="A26" s="107"/>
      <c r="B26" s="103" t="s">
        <v>30</v>
      </c>
      <c r="C26" s="106" t="s">
        <v>17</v>
      </c>
      <c r="D26" s="108">
        <v>1992</v>
      </c>
      <c r="E26" s="124">
        <v>235</v>
      </c>
      <c r="F26" s="110">
        <f t="shared" si="0"/>
        <v>1</v>
      </c>
      <c r="G26" s="117"/>
      <c r="H26" s="144">
        <v>158</v>
      </c>
      <c r="I26" s="145"/>
      <c r="J26" s="110">
        <f t="shared" si="1"/>
        <v>3</v>
      </c>
      <c r="K26" s="148"/>
      <c r="L26" s="144"/>
      <c r="M26" s="145"/>
      <c r="N26" s="143" t="str">
        <f t="shared" si="2"/>
        <v>0</v>
      </c>
      <c r="O26" s="148"/>
      <c r="P26" s="144"/>
      <c r="Q26" s="110" t="str">
        <f t="shared" si="3"/>
        <v>0</v>
      </c>
      <c r="R26" s="146"/>
      <c r="S26" s="116">
        <f t="shared" si="4"/>
        <v>4</v>
      </c>
      <c r="T26" s="4">
        <f t="shared" si="5"/>
        <v>1</v>
      </c>
      <c r="U26" s="4">
        <f t="shared" si="6"/>
        <v>3</v>
      </c>
      <c r="V26">
        <f t="shared" si="7"/>
        <v>0</v>
      </c>
      <c r="W26">
        <f t="shared" si="8"/>
        <v>0</v>
      </c>
    </row>
    <row r="27" spans="1:23" ht="24" customHeight="1">
      <c r="A27" s="107"/>
      <c r="B27" s="105" t="s">
        <v>29</v>
      </c>
      <c r="C27" s="174" t="s">
        <v>18</v>
      </c>
      <c r="D27" s="147">
        <v>1993</v>
      </c>
      <c r="E27" s="132"/>
      <c r="F27" s="110" t="str">
        <f t="shared" si="0"/>
        <v>0</v>
      </c>
      <c r="G27" s="142"/>
      <c r="H27" s="144">
        <v>157</v>
      </c>
      <c r="I27" s="154"/>
      <c r="J27" s="110">
        <f t="shared" si="1"/>
        <v>4</v>
      </c>
      <c r="K27" s="125"/>
      <c r="L27" s="144"/>
      <c r="M27" s="154"/>
      <c r="N27" s="110" t="str">
        <f t="shared" si="2"/>
        <v>0</v>
      </c>
      <c r="O27" s="125"/>
      <c r="P27" s="144"/>
      <c r="Q27" s="110" t="str">
        <f t="shared" si="3"/>
        <v>0</v>
      </c>
      <c r="R27" s="146"/>
      <c r="S27" s="116">
        <f t="shared" si="4"/>
        <v>4</v>
      </c>
      <c r="T27" s="4">
        <f t="shared" si="5"/>
        <v>0</v>
      </c>
      <c r="U27" s="4">
        <f t="shared" si="6"/>
        <v>4</v>
      </c>
      <c r="V27">
        <f t="shared" si="7"/>
        <v>0</v>
      </c>
      <c r="W27">
        <f t="shared" si="8"/>
        <v>0</v>
      </c>
    </row>
    <row r="28" spans="1:23" ht="24" customHeight="1">
      <c r="A28" s="107">
        <v>21</v>
      </c>
      <c r="B28" s="105" t="s">
        <v>21</v>
      </c>
      <c r="C28" s="156" t="s">
        <v>18</v>
      </c>
      <c r="D28" s="131">
        <v>1993</v>
      </c>
      <c r="E28" s="132">
        <v>234</v>
      </c>
      <c r="F28" s="110">
        <f t="shared" si="0"/>
        <v>2</v>
      </c>
      <c r="G28" s="176"/>
      <c r="H28" s="177"/>
      <c r="I28" s="178"/>
      <c r="J28" s="110" t="str">
        <f t="shared" si="1"/>
        <v>0</v>
      </c>
      <c r="K28" s="179"/>
      <c r="L28" s="177"/>
      <c r="M28" s="178"/>
      <c r="N28" s="110" t="str">
        <f t="shared" si="2"/>
        <v>0</v>
      </c>
      <c r="O28" s="179"/>
      <c r="P28" s="177"/>
      <c r="Q28" s="110" t="str">
        <f t="shared" si="3"/>
        <v>0</v>
      </c>
      <c r="R28" s="180"/>
      <c r="S28" s="116">
        <f t="shared" si="4"/>
        <v>2</v>
      </c>
      <c r="T28" s="4">
        <f t="shared" si="5"/>
        <v>2</v>
      </c>
      <c r="U28" s="4">
        <f t="shared" si="6"/>
        <v>0</v>
      </c>
      <c r="V28">
        <f t="shared" si="7"/>
        <v>0</v>
      </c>
      <c r="W28">
        <f t="shared" si="8"/>
        <v>0</v>
      </c>
    </row>
    <row r="29" spans="1:23" ht="24" customHeight="1">
      <c r="A29" s="107">
        <v>22</v>
      </c>
      <c r="B29" s="105" t="s">
        <v>28</v>
      </c>
      <c r="C29" s="156" t="s">
        <v>17</v>
      </c>
      <c r="D29" s="131">
        <v>1992</v>
      </c>
      <c r="E29" s="132">
        <v>235</v>
      </c>
      <c r="F29" s="110">
        <f t="shared" si="0"/>
        <v>1</v>
      </c>
      <c r="G29" s="117"/>
      <c r="H29" s="144"/>
      <c r="I29" s="154"/>
      <c r="J29" s="110" t="str">
        <f t="shared" si="1"/>
        <v>0</v>
      </c>
      <c r="K29" s="125"/>
      <c r="L29" s="144"/>
      <c r="M29" s="154"/>
      <c r="N29" s="143" t="str">
        <f t="shared" si="2"/>
        <v>0</v>
      </c>
      <c r="O29" s="125"/>
      <c r="P29" s="144"/>
      <c r="Q29" s="110" t="str">
        <f t="shared" si="3"/>
        <v>0</v>
      </c>
      <c r="R29" s="146"/>
      <c r="S29" s="116">
        <f t="shared" si="4"/>
        <v>1</v>
      </c>
      <c r="T29" s="4">
        <f t="shared" si="5"/>
        <v>1</v>
      </c>
      <c r="U29" s="4">
        <f t="shared" si="6"/>
        <v>0</v>
      </c>
      <c r="V29">
        <f t="shared" si="7"/>
        <v>0</v>
      </c>
      <c r="W29">
        <f t="shared" si="8"/>
        <v>0</v>
      </c>
    </row>
    <row r="30" spans="1:23" ht="24" customHeight="1">
      <c r="A30" s="107"/>
      <c r="B30" s="103" t="s">
        <v>60</v>
      </c>
      <c r="C30" s="169" t="s">
        <v>32</v>
      </c>
      <c r="D30" s="121">
        <v>1995</v>
      </c>
      <c r="E30" s="132">
        <v>235</v>
      </c>
      <c r="F30" s="110">
        <f t="shared" si="0"/>
        <v>1</v>
      </c>
      <c r="G30" s="117"/>
      <c r="H30" s="118"/>
      <c r="I30" s="130"/>
      <c r="J30" s="110" t="str">
        <f t="shared" si="1"/>
        <v>0</v>
      </c>
      <c r="K30" s="130"/>
      <c r="L30" s="118"/>
      <c r="M30" s="130"/>
      <c r="N30" s="110" t="str">
        <f t="shared" si="2"/>
        <v>0</v>
      </c>
      <c r="O30" s="120"/>
      <c r="P30" s="118"/>
      <c r="Q30" s="110" t="str">
        <f t="shared" si="3"/>
        <v>0</v>
      </c>
      <c r="R30" s="126"/>
      <c r="S30" s="116">
        <f t="shared" si="4"/>
        <v>1</v>
      </c>
      <c r="T30" s="4">
        <f t="shared" si="5"/>
        <v>1</v>
      </c>
      <c r="U30" s="4">
        <f t="shared" si="6"/>
        <v>0</v>
      </c>
      <c r="V30">
        <f t="shared" si="7"/>
        <v>0</v>
      </c>
      <c r="W30">
        <f t="shared" si="8"/>
        <v>0</v>
      </c>
    </row>
    <row r="31" spans="1:23" ht="24" customHeight="1">
      <c r="A31" s="107"/>
      <c r="B31" s="105"/>
      <c r="C31" s="171"/>
      <c r="D31" s="131"/>
      <c r="E31" s="132"/>
      <c r="F31" s="110" t="str">
        <f t="shared" ref="F31:F45" si="9">IF(E31=0,"0",($F$7)-(E31)+15)</f>
        <v>0</v>
      </c>
      <c r="G31" s="155"/>
      <c r="H31" s="144"/>
      <c r="I31" s="145"/>
      <c r="J31" s="110" t="str">
        <f t="shared" ref="J31:J45" si="10">IF(H31=0,"0",($J$7)-(H31)+10)</f>
        <v>0</v>
      </c>
      <c r="K31" s="129"/>
      <c r="L31" s="144"/>
      <c r="M31" s="145"/>
      <c r="N31" s="143" t="str">
        <f t="shared" ref="N31:N45" si="11">IF(L31=0,"0",($N$7)-(L31)+10)</f>
        <v>0</v>
      </c>
      <c r="O31" s="129"/>
      <c r="P31" s="144"/>
      <c r="Q31" s="110" t="str">
        <f t="shared" ref="Q31:Q45" si="12">IF(P31=0,"0",($Q$7)-(P31)+20)</f>
        <v>0</v>
      </c>
      <c r="R31" s="146"/>
      <c r="S31" s="116">
        <f t="shared" ref="S31:S45" si="13">SUM(T31:W31)-MIN(T31:W31)</f>
        <v>0</v>
      </c>
      <c r="T31" s="4">
        <f t="shared" ref="T31:T45" si="14">SUM(F31:G31)</f>
        <v>0</v>
      </c>
      <c r="U31" s="4">
        <f t="shared" ref="U31:U45" si="15">SUM(J31:K31)</f>
        <v>0</v>
      </c>
      <c r="V31">
        <f t="shared" ref="V31:V45" si="16">SUM(N31:O31)</f>
        <v>0</v>
      </c>
      <c r="W31">
        <f t="shared" ref="W31:W45" si="17">SUM(Q31:R31)</f>
        <v>0</v>
      </c>
    </row>
    <row r="32" spans="1:23" ht="24" customHeight="1">
      <c r="A32" s="107"/>
      <c r="B32" s="105"/>
      <c r="C32" s="171"/>
      <c r="D32" s="131"/>
      <c r="E32" s="132"/>
      <c r="F32" s="110" t="str">
        <f t="shared" si="9"/>
        <v>0</v>
      </c>
      <c r="G32" s="117"/>
      <c r="H32" s="118"/>
      <c r="I32" s="130"/>
      <c r="J32" s="110" t="str">
        <f t="shared" si="10"/>
        <v>0</v>
      </c>
      <c r="K32" s="130"/>
      <c r="L32" s="118"/>
      <c r="M32" s="130"/>
      <c r="N32" s="143" t="str">
        <f t="shared" si="11"/>
        <v>0</v>
      </c>
      <c r="O32" s="120"/>
      <c r="P32" s="118"/>
      <c r="Q32" s="110" t="str">
        <f t="shared" si="12"/>
        <v>0</v>
      </c>
      <c r="R32" s="126"/>
      <c r="S32" s="116">
        <f t="shared" si="13"/>
        <v>0</v>
      </c>
      <c r="T32" s="4">
        <f t="shared" si="14"/>
        <v>0</v>
      </c>
      <c r="U32" s="4">
        <f t="shared" si="15"/>
        <v>0</v>
      </c>
      <c r="V32">
        <f t="shared" si="16"/>
        <v>0</v>
      </c>
      <c r="W32">
        <f t="shared" si="17"/>
        <v>0</v>
      </c>
    </row>
    <row r="33" spans="1:23" ht="24" customHeight="1">
      <c r="A33" s="107"/>
      <c r="B33" s="105"/>
      <c r="C33" s="171"/>
      <c r="D33" s="131"/>
      <c r="E33" s="132"/>
      <c r="F33" s="110" t="str">
        <f t="shared" si="9"/>
        <v>0</v>
      </c>
      <c r="G33" s="117"/>
      <c r="H33" s="118"/>
      <c r="I33" s="130"/>
      <c r="J33" s="110" t="str">
        <f t="shared" si="10"/>
        <v>0</v>
      </c>
      <c r="K33" s="120"/>
      <c r="L33" s="118"/>
      <c r="M33" s="130"/>
      <c r="N33" s="143" t="str">
        <f t="shared" si="11"/>
        <v>0</v>
      </c>
      <c r="O33" s="120"/>
      <c r="P33" s="118"/>
      <c r="Q33" s="110" t="str">
        <f t="shared" si="12"/>
        <v>0</v>
      </c>
      <c r="R33" s="126"/>
      <c r="S33" s="116">
        <f t="shared" si="13"/>
        <v>0</v>
      </c>
      <c r="T33" s="4">
        <f t="shared" si="14"/>
        <v>0</v>
      </c>
      <c r="U33" s="4">
        <f t="shared" si="15"/>
        <v>0</v>
      </c>
      <c r="V33">
        <f t="shared" si="16"/>
        <v>0</v>
      </c>
      <c r="W33">
        <f t="shared" si="17"/>
        <v>0</v>
      </c>
    </row>
    <row r="34" spans="1:23" ht="24" customHeight="1">
      <c r="A34" s="107"/>
      <c r="B34" s="105"/>
      <c r="C34" s="171"/>
      <c r="D34" s="131"/>
      <c r="E34" s="132"/>
      <c r="F34" s="110" t="str">
        <f t="shared" si="9"/>
        <v>0</v>
      </c>
      <c r="G34" s="117"/>
      <c r="H34" s="118"/>
      <c r="I34" s="130"/>
      <c r="J34" s="110" t="str">
        <f t="shared" si="10"/>
        <v>0</v>
      </c>
      <c r="K34" s="120"/>
      <c r="L34" s="118"/>
      <c r="M34" s="130"/>
      <c r="N34" s="143" t="str">
        <f t="shared" si="11"/>
        <v>0</v>
      </c>
      <c r="O34" s="120"/>
      <c r="P34" s="118"/>
      <c r="Q34" s="110" t="str">
        <f t="shared" si="12"/>
        <v>0</v>
      </c>
      <c r="R34" s="126"/>
      <c r="S34" s="116">
        <f t="shared" si="13"/>
        <v>0</v>
      </c>
      <c r="T34" s="4">
        <f t="shared" si="14"/>
        <v>0</v>
      </c>
      <c r="U34" s="4">
        <f t="shared" si="15"/>
        <v>0</v>
      </c>
      <c r="V34">
        <f t="shared" si="16"/>
        <v>0</v>
      </c>
      <c r="W34">
        <f t="shared" si="17"/>
        <v>0</v>
      </c>
    </row>
    <row r="35" spans="1:23" ht="24" customHeight="1">
      <c r="A35" s="107"/>
      <c r="B35" s="105"/>
      <c r="C35" s="171"/>
      <c r="D35" s="131"/>
      <c r="E35" s="132"/>
      <c r="F35" s="110" t="str">
        <f t="shared" si="9"/>
        <v>0</v>
      </c>
      <c r="G35" s="117"/>
      <c r="H35" s="128"/>
      <c r="I35" s="158"/>
      <c r="J35" s="110" t="str">
        <f t="shared" si="10"/>
        <v>0</v>
      </c>
      <c r="K35" s="159"/>
      <c r="L35" s="128"/>
      <c r="M35" s="158"/>
      <c r="N35" s="143" t="str">
        <f t="shared" si="11"/>
        <v>0</v>
      </c>
      <c r="O35" s="159"/>
      <c r="P35" s="128"/>
      <c r="Q35" s="110" t="str">
        <f t="shared" si="12"/>
        <v>0</v>
      </c>
      <c r="R35" s="115"/>
      <c r="S35" s="116">
        <f t="shared" si="13"/>
        <v>0</v>
      </c>
      <c r="T35" s="4">
        <f t="shared" si="14"/>
        <v>0</v>
      </c>
      <c r="U35" s="4">
        <f t="shared" si="15"/>
        <v>0</v>
      </c>
      <c r="V35">
        <f t="shared" si="16"/>
        <v>0</v>
      </c>
      <c r="W35">
        <f t="shared" si="17"/>
        <v>0</v>
      </c>
    </row>
    <row r="36" spans="1:23" ht="24" customHeight="1">
      <c r="A36" s="107"/>
      <c r="B36" s="105"/>
      <c r="C36" s="171"/>
      <c r="D36" s="131"/>
      <c r="E36" s="132"/>
      <c r="F36" s="110" t="str">
        <f t="shared" si="9"/>
        <v>0</v>
      </c>
      <c r="G36" s="142"/>
      <c r="H36" s="144"/>
      <c r="I36" s="154"/>
      <c r="J36" s="110" t="str">
        <f t="shared" si="10"/>
        <v>0</v>
      </c>
      <c r="K36" s="129"/>
      <c r="L36" s="144"/>
      <c r="M36" s="154"/>
      <c r="N36" s="143" t="str">
        <f t="shared" si="11"/>
        <v>0</v>
      </c>
      <c r="O36" s="129"/>
      <c r="P36" s="144"/>
      <c r="Q36" s="110" t="str">
        <f t="shared" si="12"/>
        <v>0</v>
      </c>
      <c r="R36" s="146"/>
      <c r="S36" s="116">
        <f t="shared" si="13"/>
        <v>0</v>
      </c>
      <c r="T36" s="4">
        <f t="shared" si="14"/>
        <v>0</v>
      </c>
      <c r="U36" s="4">
        <f t="shared" si="15"/>
        <v>0</v>
      </c>
      <c r="V36">
        <f t="shared" si="16"/>
        <v>0</v>
      </c>
      <c r="W36">
        <f t="shared" si="17"/>
        <v>0</v>
      </c>
    </row>
    <row r="37" spans="1:23" ht="24" customHeight="1">
      <c r="A37" s="107"/>
      <c r="B37" s="105"/>
      <c r="C37" s="171"/>
      <c r="D37" s="131"/>
      <c r="E37" s="132"/>
      <c r="F37" s="110" t="str">
        <f t="shared" si="9"/>
        <v>0</v>
      </c>
      <c r="G37" s="117"/>
      <c r="H37" s="118"/>
      <c r="I37" s="130"/>
      <c r="J37" s="110" t="str">
        <f t="shared" si="10"/>
        <v>0</v>
      </c>
      <c r="K37" s="120"/>
      <c r="L37" s="118"/>
      <c r="M37" s="130"/>
      <c r="N37" s="143" t="str">
        <f t="shared" si="11"/>
        <v>0</v>
      </c>
      <c r="O37" s="120"/>
      <c r="P37" s="118"/>
      <c r="Q37" s="110" t="str">
        <f t="shared" si="12"/>
        <v>0</v>
      </c>
      <c r="R37" s="126"/>
      <c r="S37" s="116">
        <f t="shared" si="13"/>
        <v>0</v>
      </c>
      <c r="T37" s="4">
        <f t="shared" si="14"/>
        <v>0</v>
      </c>
      <c r="U37" s="4">
        <f t="shared" si="15"/>
        <v>0</v>
      </c>
      <c r="V37">
        <f t="shared" si="16"/>
        <v>0</v>
      </c>
      <c r="W37">
        <f t="shared" si="17"/>
        <v>0</v>
      </c>
    </row>
    <row r="38" spans="1:23" ht="24" customHeight="1">
      <c r="A38" s="107"/>
      <c r="B38" s="105"/>
      <c r="C38" s="171"/>
      <c r="D38" s="131"/>
      <c r="E38" s="132"/>
      <c r="F38" s="110" t="str">
        <f t="shared" si="9"/>
        <v>0</v>
      </c>
      <c r="G38" s="117"/>
      <c r="H38" s="118"/>
      <c r="I38" s="130"/>
      <c r="J38" s="110" t="str">
        <f t="shared" si="10"/>
        <v>0</v>
      </c>
      <c r="K38" s="120"/>
      <c r="L38" s="118"/>
      <c r="M38" s="130"/>
      <c r="N38" s="143" t="str">
        <f t="shared" si="11"/>
        <v>0</v>
      </c>
      <c r="O38" s="120"/>
      <c r="P38" s="118"/>
      <c r="Q38" s="110" t="str">
        <f t="shared" si="12"/>
        <v>0</v>
      </c>
      <c r="R38" s="115"/>
      <c r="S38" s="116">
        <f t="shared" si="13"/>
        <v>0</v>
      </c>
      <c r="T38" s="4">
        <f t="shared" si="14"/>
        <v>0</v>
      </c>
      <c r="U38" s="4">
        <f t="shared" si="15"/>
        <v>0</v>
      </c>
      <c r="V38">
        <f t="shared" si="16"/>
        <v>0</v>
      </c>
      <c r="W38">
        <f t="shared" si="17"/>
        <v>0</v>
      </c>
    </row>
    <row r="39" spans="1:23" ht="24" customHeight="1">
      <c r="A39" s="107"/>
      <c r="B39" s="105"/>
      <c r="C39" s="171"/>
      <c r="D39" s="131"/>
      <c r="E39" s="132"/>
      <c r="F39" s="110" t="str">
        <f t="shared" si="9"/>
        <v>0</v>
      </c>
      <c r="G39" s="155"/>
      <c r="H39" s="144"/>
      <c r="I39" s="145"/>
      <c r="J39" s="110" t="str">
        <f t="shared" si="10"/>
        <v>0</v>
      </c>
      <c r="K39" s="129"/>
      <c r="L39" s="144"/>
      <c r="M39" s="145"/>
      <c r="N39" s="143" t="str">
        <f t="shared" si="11"/>
        <v>0</v>
      </c>
      <c r="O39" s="129"/>
      <c r="P39" s="144"/>
      <c r="Q39" s="110" t="str">
        <f t="shared" si="12"/>
        <v>0</v>
      </c>
      <c r="R39" s="146"/>
      <c r="S39" s="116">
        <f t="shared" si="13"/>
        <v>0</v>
      </c>
      <c r="T39" s="4">
        <f t="shared" si="14"/>
        <v>0</v>
      </c>
      <c r="U39" s="4">
        <f t="shared" si="15"/>
        <v>0</v>
      </c>
      <c r="V39">
        <f t="shared" si="16"/>
        <v>0</v>
      </c>
      <c r="W39">
        <f t="shared" si="17"/>
        <v>0</v>
      </c>
    </row>
    <row r="40" spans="1:23" ht="24" customHeight="1">
      <c r="A40" s="107"/>
      <c r="B40" s="105"/>
      <c r="C40" s="171"/>
      <c r="D40" s="131"/>
      <c r="E40" s="132"/>
      <c r="F40" s="110" t="str">
        <f t="shared" si="9"/>
        <v>0</v>
      </c>
      <c r="G40" s="142"/>
      <c r="H40" s="144"/>
      <c r="I40" s="160"/>
      <c r="J40" s="110" t="str">
        <f t="shared" si="10"/>
        <v>0</v>
      </c>
      <c r="K40" s="125"/>
      <c r="L40" s="144"/>
      <c r="M40" s="160"/>
      <c r="N40" s="143" t="str">
        <f t="shared" si="11"/>
        <v>0</v>
      </c>
      <c r="O40" s="125"/>
      <c r="P40" s="144"/>
      <c r="Q40" s="110" t="str">
        <f t="shared" si="12"/>
        <v>0</v>
      </c>
      <c r="R40" s="146"/>
      <c r="S40" s="116">
        <f t="shared" si="13"/>
        <v>0</v>
      </c>
      <c r="T40" s="4">
        <f t="shared" si="14"/>
        <v>0</v>
      </c>
      <c r="U40" s="4">
        <f t="shared" si="15"/>
        <v>0</v>
      </c>
      <c r="V40">
        <f t="shared" si="16"/>
        <v>0</v>
      </c>
      <c r="W40">
        <f t="shared" si="17"/>
        <v>0</v>
      </c>
    </row>
    <row r="41" spans="1:23" ht="24" customHeight="1">
      <c r="A41" s="107"/>
      <c r="B41" s="105"/>
      <c r="C41" s="171"/>
      <c r="D41" s="131"/>
      <c r="E41" s="132"/>
      <c r="F41" s="110" t="str">
        <f t="shared" si="9"/>
        <v>0</v>
      </c>
      <c r="G41" s="142"/>
      <c r="H41" s="152"/>
      <c r="I41" s="162"/>
      <c r="J41" s="110" t="str">
        <f t="shared" si="10"/>
        <v>0</v>
      </c>
      <c r="K41" s="163"/>
      <c r="L41" s="144"/>
      <c r="M41" s="154"/>
      <c r="N41" s="143" t="str">
        <f t="shared" si="11"/>
        <v>0</v>
      </c>
      <c r="O41" s="125"/>
      <c r="P41" s="144"/>
      <c r="Q41" s="110" t="str">
        <f t="shared" si="12"/>
        <v>0</v>
      </c>
      <c r="R41" s="146"/>
      <c r="S41" s="116">
        <f t="shared" si="13"/>
        <v>0</v>
      </c>
      <c r="T41" s="4">
        <f t="shared" si="14"/>
        <v>0</v>
      </c>
      <c r="U41" s="4">
        <f t="shared" si="15"/>
        <v>0</v>
      </c>
      <c r="V41">
        <f t="shared" si="16"/>
        <v>0</v>
      </c>
      <c r="W41">
        <f t="shared" si="17"/>
        <v>0</v>
      </c>
    </row>
    <row r="42" spans="1:23" ht="24" customHeight="1">
      <c r="A42" s="107"/>
      <c r="B42" s="105"/>
      <c r="C42" s="171"/>
      <c r="D42" s="131"/>
      <c r="E42" s="132"/>
      <c r="F42" s="110" t="str">
        <f t="shared" si="9"/>
        <v>0</v>
      </c>
      <c r="G42" s="117"/>
      <c r="H42" s="134"/>
      <c r="I42" s="135"/>
      <c r="J42" s="110" t="str">
        <f t="shared" si="10"/>
        <v>0</v>
      </c>
      <c r="K42" s="164"/>
      <c r="L42" s="118"/>
      <c r="M42" s="130"/>
      <c r="N42" s="143" t="str">
        <f t="shared" si="11"/>
        <v>0</v>
      </c>
      <c r="O42" s="120"/>
      <c r="P42" s="118"/>
      <c r="Q42" s="110" t="str">
        <f t="shared" si="12"/>
        <v>0</v>
      </c>
      <c r="R42" s="126"/>
      <c r="S42" s="116">
        <f t="shared" si="13"/>
        <v>0</v>
      </c>
      <c r="T42" s="4">
        <f t="shared" si="14"/>
        <v>0</v>
      </c>
      <c r="U42" s="4">
        <f t="shared" si="15"/>
        <v>0</v>
      </c>
      <c r="V42">
        <f t="shared" si="16"/>
        <v>0</v>
      </c>
      <c r="W42">
        <f t="shared" si="17"/>
        <v>0</v>
      </c>
    </row>
    <row r="43" spans="1:23" ht="24" customHeight="1">
      <c r="A43" s="107"/>
      <c r="B43" s="161"/>
      <c r="C43" s="171"/>
      <c r="D43" s="131"/>
      <c r="E43" s="132"/>
      <c r="F43" s="110" t="str">
        <f t="shared" si="9"/>
        <v>0</v>
      </c>
      <c r="G43" s="142"/>
      <c r="H43" s="152"/>
      <c r="I43" s="162"/>
      <c r="J43" s="110" t="str">
        <f t="shared" si="10"/>
        <v>0</v>
      </c>
      <c r="K43" s="165"/>
      <c r="L43" s="144"/>
      <c r="M43" s="145"/>
      <c r="N43" s="143" t="str">
        <f t="shared" si="11"/>
        <v>0</v>
      </c>
      <c r="O43" s="148"/>
      <c r="P43" s="144"/>
      <c r="Q43" s="110" t="str">
        <f t="shared" si="12"/>
        <v>0</v>
      </c>
      <c r="R43" s="146"/>
      <c r="S43" s="116">
        <f t="shared" si="13"/>
        <v>0</v>
      </c>
      <c r="T43" s="4">
        <f t="shared" si="14"/>
        <v>0</v>
      </c>
      <c r="U43" s="4">
        <f t="shared" si="15"/>
        <v>0</v>
      </c>
      <c r="V43">
        <f t="shared" si="16"/>
        <v>0</v>
      </c>
      <c r="W43">
        <f t="shared" si="17"/>
        <v>0</v>
      </c>
    </row>
    <row r="44" spans="1:23" ht="24" customHeight="1">
      <c r="A44" s="107"/>
      <c r="B44" s="161"/>
      <c r="C44" s="169"/>
      <c r="D44" s="157"/>
      <c r="E44" s="122"/>
      <c r="F44" s="110" t="str">
        <f t="shared" si="9"/>
        <v>0</v>
      </c>
      <c r="G44" s="117"/>
      <c r="H44" s="134"/>
      <c r="I44" s="135"/>
      <c r="J44" s="110" t="str">
        <f t="shared" si="10"/>
        <v>0</v>
      </c>
      <c r="K44" s="164"/>
      <c r="L44" s="118"/>
      <c r="M44" s="130"/>
      <c r="N44" s="143" t="str">
        <f t="shared" si="11"/>
        <v>0</v>
      </c>
      <c r="O44" s="120"/>
      <c r="P44" s="118"/>
      <c r="Q44" s="110" t="str">
        <f t="shared" si="12"/>
        <v>0</v>
      </c>
      <c r="R44" s="126"/>
      <c r="S44" s="116">
        <f t="shared" si="13"/>
        <v>0</v>
      </c>
      <c r="T44" s="4">
        <f t="shared" si="14"/>
        <v>0</v>
      </c>
      <c r="U44" s="4">
        <f t="shared" si="15"/>
        <v>0</v>
      </c>
      <c r="V44">
        <f t="shared" si="16"/>
        <v>0</v>
      </c>
      <c r="W44">
        <f t="shared" si="17"/>
        <v>0</v>
      </c>
    </row>
    <row r="45" spans="1:23" ht="24" customHeight="1">
      <c r="A45" s="107"/>
      <c r="B45" s="161"/>
      <c r="C45" s="106"/>
      <c r="D45" s="108"/>
      <c r="E45" s="109"/>
      <c r="F45" s="110" t="str">
        <f t="shared" si="9"/>
        <v>0</v>
      </c>
      <c r="G45" s="142"/>
      <c r="H45" s="152"/>
      <c r="I45" s="153"/>
      <c r="J45" s="110" t="str">
        <f t="shared" si="10"/>
        <v>0</v>
      </c>
      <c r="K45" s="163"/>
      <c r="L45" s="144"/>
      <c r="M45" s="154"/>
      <c r="N45" s="143" t="str">
        <f t="shared" si="11"/>
        <v>0</v>
      </c>
      <c r="O45" s="125"/>
      <c r="P45" s="144"/>
      <c r="Q45" s="110" t="str">
        <f t="shared" si="12"/>
        <v>0</v>
      </c>
      <c r="R45" s="146"/>
      <c r="S45" s="116">
        <f t="shared" si="13"/>
        <v>0</v>
      </c>
      <c r="T45" s="4">
        <f t="shared" si="14"/>
        <v>0</v>
      </c>
      <c r="U45" s="4">
        <f t="shared" si="15"/>
        <v>0</v>
      </c>
      <c r="V45">
        <f t="shared" si="16"/>
        <v>0</v>
      </c>
      <c r="W45">
        <f t="shared" si="17"/>
        <v>0</v>
      </c>
    </row>
  </sheetData>
  <sortState ref="B8:W30">
    <sortCondition descending="1" ref="S8:S30"/>
  </sortState>
  <mergeCells count="19">
    <mergeCell ref="D6:D7"/>
    <mergeCell ref="A6:A7"/>
    <mergeCell ref="E6:E7"/>
    <mergeCell ref="B6:B7"/>
    <mergeCell ref="C6:C7"/>
    <mergeCell ref="S6:S7"/>
    <mergeCell ref="E4:G4"/>
    <mergeCell ref="E5:G5"/>
    <mergeCell ref="P6:P7"/>
    <mergeCell ref="P4:R4"/>
    <mergeCell ref="P5:R5"/>
    <mergeCell ref="G6:G7"/>
    <mergeCell ref="L4:O4"/>
    <mergeCell ref="L6:M6"/>
    <mergeCell ref="R6:R7"/>
    <mergeCell ref="H4:K4"/>
    <mergeCell ref="H5:K5"/>
    <mergeCell ref="H6:I6"/>
    <mergeCell ref="L5:O5"/>
  </mergeCells>
  <phoneticPr fontId="0" type="noConversion"/>
  <printOptions horizontalCentered="1"/>
  <pageMargins left="0.15748031496062992" right="0.27559055118110237" top="0.8" bottom="0.6692913385826772" header="0.39370078740157483" footer="0.43307086614173229"/>
  <pageSetup paperSize="9" scale="53" orientation="landscape" r:id="rId1"/>
  <headerFooter alignWithMargins="0">
    <oddFooter>&amp;L&amp;"Tahoma,Negrita Cursiva"&amp;14Comité Técnico Amateur Femenino&amp;R&amp;"NewsGothic,Negrita Cursiva"&amp;14&amp;D</oddFooter>
  </headerFooter>
  <drawing r:id="rId2"/>
  <legacyDrawing r:id="rId3"/>
  <oleObjects>
    <oleObject progId="Word.Picture.8" shapeId="106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7"/>
  <sheetViews>
    <sheetView topLeftCell="A2" zoomScale="55" zoomScaleNormal="75" zoomScaleSheetLayoutView="50" workbookViewId="0">
      <selection activeCell="A27" sqref="A27:D45"/>
    </sheetView>
  </sheetViews>
  <sheetFormatPr baseColWidth="10" defaultColWidth="11.44140625" defaultRowHeight="15"/>
  <cols>
    <col min="1" max="1" width="7.33203125" customWidth="1"/>
    <col min="2" max="2" width="38.88671875" customWidth="1"/>
    <col min="3" max="3" width="9.5546875" style="71" customWidth="1"/>
    <col min="4" max="4" width="5.6640625" customWidth="1"/>
    <col min="5" max="5" width="5.5546875" customWidth="1"/>
    <col min="6" max="6" width="6.44140625" customWidth="1"/>
    <col min="7" max="7" width="5.6640625" customWidth="1"/>
    <col min="8" max="9" width="7.77734375" customWidth="1"/>
    <col min="10" max="10" width="8.21875" customWidth="1"/>
    <col min="11" max="11" width="12.77734375" customWidth="1"/>
    <col min="12" max="15" width="8" customWidth="1"/>
    <col min="16" max="16" width="9.77734375" customWidth="1"/>
    <col min="17" max="17" width="9.6640625" customWidth="1"/>
    <col min="18" max="18" width="9" customWidth="1"/>
    <col min="19" max="19" width="10.6640625" style="36" customWidth="1"/>
    <col min="20" max="21" width="6.88671875" customWidth="1"/>
    <col min="22" max="24" width="5.77734375" customWidth="1"/>
    <col min="25" max="25" width="8.88671875" customWidth="1"/>
  </cols>
  <sheetData>
    <row r="1" spans="1:23" ht="44.25" customHeight="1">
      <c r="A1" s="5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7"/>
    </row>
    <row r="2" spans="1:23" ht="44.25" customHeight="1">
      <c r="A2" s="5"/>
      <c r="D2" s="63" t="s">
        <v>50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37"/>
    </row>
    <row r="3" spans="1:23" ht="32.25" customHeight="1" thickBot="1">
      <c r="A3" s="6"/>
      <c r="B3" s="6"/>
      <c r="C3" s="72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39"/>
      <c r="T3" s="1"/>
      <c r="U3" s="1"/>
    </row>
    <row r="4" spans="1:23" ht="18" customHeight="1">
      <c r="A4" s="11"/>
      <c r="B4" s="11"/>
      <c r="C4" s="73"/>
      <c r="D4" s="11"/>
      <c r="E4" s="217" t="s">
        <v>8</v>
      </c>
      <c r="F4" s="218"/>
      <c r="G4" s="223"/>
      <c r="H4" s="217" t="s">
        <v>11</v>
      </c>
      <c r="I4" s="218"/>
      <c r="J4" s="218"/>
      <c r="K4" s="218"/>
      <c r="L4" s="217" t="s">
        <v>10</v>
      </c>
      <c r="M4" s="218"/>
      <c r="N4" s="218"/>
      <c r="O4" s="218"/>
      <c r="P4" s="227" t="s">
        <v>12</v>
      </c>
      <c r="Q4" s="228"/>
      <c r="R4" s="229"/>
      <c r="S4" s="40"/>
      <c r="T4" s="2"/>
      <c r="U4" s="2"/>
    </row>
    <row r="5" spans="1:23" ht="22.5" customHeight="1" thickBot="1">
      <c r="A5" s="11"/>
      <c r="B5" s="11"/>
      <c r="C5" s="73"/>
      <c r="D5" s="11"/>
      <c r="E5" s="224" t="s">
        <v>51</v>
      </c>
      <c r="F5" s="225"/>
      <c r="G5" s="226"/>
      <c r="H5" s="219" t="s">
        <v>52</v>
      </c>
      <c r="I5" s="220"/>
      <c r="J5" s="220"/>
      <c r="K5" s="220"/>
      <c r="L5" s="219" t="s">
        <v>53</v>
      </c>
      <c r="M5" s="220"/>
      <c r="N5" s="220"/>
      <c r="O5" s="220"/>
      <c r="P5" s="224" t="s">
        <v>54</v>
      </c>
      <c r="Q5" s="225"/>
      <c r="R5" s="226"/>
      <c r="S5" s="41"/>
      <c r="T5" s="3"/>
      <c r="U5" s="3"/>
    </row>
    <row r="6" spans="1:23" ht="14.1" customHeight="1">
      <c r="A6" s="211" t="s">
        <v>0</v>
      </c>
      <c r="B6" s="209" t="s">
        <v>5</v>
      </c>
      <c r="C6" s="215" t="s">
        <v>55</v>
      </c>
      <c r="D6" s="209" t="s">
        <v>7</v>
      </c>
      <c r="E6" s="213" t="s">
        <v>1</v>
      </c>
      <c r="F6" s="22" t="s">
        <v>9</v>
      </c>
      <c r="G6" s="230" t="s">
        <v>2</v>
      </c>
      <c r="H6" s="221" t="s">
        <v>0</v>
      </c>
      <c r="I6" s="222"/>
      <c r="J6" s="22" t="s">
        <v>9</v>
      </c>
      <c r="K6" s="22" t="s">
        <v>4</v>
      </c>
      <c r="L6" s="221" t="s">
        <v>0</v>
      </c>
      <c r="M6" s="222"/>
      <c r="N6" s="22" t="s">
        <v>9</v>
      </c>
      <c r="O6" s="22" t="s">
        <v>4</v>
      </c>
      <c r="P6" s="213" t="s">
        <v>1</v>
      </c>
      <c r="Q6" s="22" t="s">
        <v>9</v>
      </c>
      <c r="R6" s="230" t="s">
        <v>2</v>
      </c>
      <c r="S6" s="215" t="s">
        <v>3</v>
      </c>
      <c r="T6" s="3"/>
      <c r="U6" s="3"/>
    </row>
    <row r="7" spans="1:23" ht="14.1" customHeight="1" thickBot="1">
      <c r="A7" s="212"/>
      <c r="B7" s="210"/>
      <c r="C7" s="216"/>
      <c r="D7" s="210"/>
      <c r="E7" s="214"/>
      <c r="F7" s="26">
        <v>221</v>
      </c>
      <c r="G7" s="231"/>
      <c r="H7" s="23" t="s">
        <v>1</v>
      </c>
      <c r="I7" s="24" t="s">
        <v>6</v>
      </c>
      <c r="J7" s="25"/>
      <c r="K7" s="26" t="s">
        <v>6</v>
      </c>
      <c r="L7" s="23" t="s">
        <v>1</v>
      </c>
      <c r="M7" s="24" t="s">
        <v>6</v>
      </c>
      <c r="N7" s="25"/>
      <c r="O7" s="26" t="s">
        <v>6</v>
      </c>
      <c r="P7" s="214"/>
      <c r="Q7" s="26">
        <v>298</v>
      </c>
      <c r="R7" s="232"/>
      <c r="S7" s="216"/>
      <c r="T7" s="3"/>
      <c r="U7" s="3"/>
    </row>
    <row r="8" spans="1:23" ht="18.95" customHeight="1">
      <c r="A8" s="27">
        <v>1</v>
      </c>
      <c r="B8" s="62" t="s">
        <v>40</v>
      </c>
      <c r="C8" s="74" t="s">
        <v>32</v>
      </c>
      <c r="D8" s="47">
        <v>1995</v>
      </c>
      <c r="E8" s="10">
        <v>216</v>
      </c>
      <c r="F8" s="59">
        <f t="shared" ref="F8:F45" si="0">IF(E8=0,"0",($F$7)-(E8)+15)</f>
        <v>20</v>
      </c>
      <c r="G8" s="46">
        <v>5</v>
      </c>
      <c r="H8" s="15"/>
      <c r="I8" s="20"/>
      <c r="J8" s="59" t="str">
        <f t="shared" ref="J8:J45" si="1">IF(H8=0,"0",($J$7)-(H8)+10)</f>
        <v>0</v>
      </c>
      <c r="K8" s="18"/>
      <c r="L8" s="15"/>
      <c r="M8" s="20"/>
      <c r="N8" s="59" t="str">
        <f t="shared" ref="N8:N45" si="2">IF(L8=0,"0",($N$7)-(L8)+10)</f>
        <v>0</v>
      </c>
      <c r="O8" s="18"/>
      <c r="P8" s="15"/>
      <c r="Q8" s="59" t="str">
        <f t="shared" ref="Q8:Q45" si="3">IF(P8=0,"0",($Q$7)-(P8)+20)</f>
        <v>0</v>
      </c>
      <c r="R8" s="32"/>
      <c r="S8" s="38">
        <f t="shared" ref="S8:S45" si="4">SUM(T8:W8)-MIN(T8:W8)</f>
        <v>25</v>
      </c>
      <c r="T8" s="4">
        <f t="shared" ref="T8:T45" si="5">SUM(F8:G8)</f>
        <v>25</v>
      </c>
      <c r="U8" s="4">
        <f t="shared" ref="U8:U45" si="6">SUM(J8:K8)</f>
        <v>0</v>
      </c>
      <c r="V8">
        <f t="shared" ref="V8:V45" si="7">SUM(N8:O8)</f>
        <v>0</v>
      </c>
      <c r="W8">
        <f t="shared" ref="W8:W45" si="8">SUM(Q8:R8)</f>
        <v>0</v>
      </c>
    </row>
    <row r="9" spans="1:23" ht="18.95" customHeight="1">
      <c r="A9" s="27">
        <v>2</v>
      </c>
      <c r="B9" s="62" t="s">
        <v>24</v>
      </c>
      <c r="C9" s="74" t="s">
        <v>18</v>
      </c>
      <c r="D9" s="47">
        <v>1993</v>
      </c>
      <c r="E9" s="10">
        <v>217</v>
      </c>
      <c r="F9" s="59">
        <f t="shared" si="0"/>
        <v>19</v>
      </c>
      <c r="G9" s="44"/>
      <c r="H9" s="14"/>
      <c r="I9" s="57"/>
      <c r="J9" s="59" t="str">
        <f t="shared" si="1"/>
        <v>0</v>
      </c>
      <c r="K9" s="17"/>
      <c r="L9" s="14"/>
      <c r="M9" s="57"/>
      <c r="N9" s="59" t="str">
        <f t="shared" si="2"/>
        <v>0</v>
      </c>
      <c r="O9" s="17"/>
      <c r="P9" s="14"/>
      <c r="Q9" s="59" t="str">
        <f t="shared" si="3"/>
        <v>0</v>
      </c>
      <c r="R9" s="32"/>
      <c r="S9" s="38">
        <f t="shared" si="4"/>
        <v>19</v>
      </c>
      <c r="T9" s="4">
        <f t="shared" si="5"/>
        <v>19</v>
      </c>
      <c r="U9" s="4">
        <f t="shared" si="6"/>
        <v>0</v>
      </c>
      <c r="V9">
        <f t="shared" si="7"/>
        <v>0</v>
      </c>
      <c r="W9">
        <f t="shared" si="8"/>
        <v>0</v>
      </c>
    </row>
    <row r="10" spans="1:23" ht="18.95" customHeight="1">
      <c r="A10" s="27">
        <v>3</v>
      </c>
      <c r="B10" s="62" t="s">
        <v>39</v>
      </c>
      <c r="C10" s="74" t="s">
        <v>16</v>
      </c>
      <c r="D10" s="48">
        <v>1994</v>
      </c>
      <c r="E10" s="8">
        <v>220</v>
      </c>
      <c r="F10" s="59">
        <f t="shared" si="0"/>
        <v>16</v>
      </c>
      <c r="G10" s="44"/>
      <c r="H10" s="14"/>
      <c r="I10" s="51"/>
      <c r="J10" s="59" t="str">
        <f t="shared" si="1"/>
        <v>0</v>
      </c>
      <c r="K10" s="17"/>
      <c r="L10" s="14"/>
      <c r="M10" s="51"/>
      <c r="N10" s="59" t="str">
        <f t="shared" si="2"/>
        <v>0</v>
      </c>
      <c r="O10" s="17"/>
      <c r="P10" s="14"/>
      <c r="Q10" s="59" t="str">
        <f t="shared" si="3"/>
        <v>0</v>
      </c>
      <c r="R10" s="32"/>
      <c r="S10" s="38">
        <f t="shared" si="4"/>
        <v>16</v>
      </c>
      <c r="T10" s="4">
        <f t="shared" si="5"/>
        <v>16</v>
      </c>
      <c r="U10" s="4">
        <f t="shared" si="6"/>
        <v>0</v>
      </c>
      <c r="V10">
        <f t="shared" si="7"/>
        <v>0</v>
      </c>
      <c r="W10">
        <f t="shared" si="8"/>
        <v>0</v>
      </c>
    </row>
    <row r="11" spans="1:23" ht="18.95" customHeight="1">
      <c r="A11" s="27">
        <v>5</v>
      </c>
      <c r="B11" s="62" t="s">
        <v>27</v>
      </c>
      <c r="C11" s="74" t="s">
        <v>18</v>
      </c>
      <c r="D11" s="47">
        <v>1993</v>
      </c>
      <c r="E11" s="68">
        <v>221</v>
      </c>
      <c r="F11" s="59">
        <f t="shared" si="0"/>
        <v>15</v>
      </c>
      <c r="G11" s="44"/>
      <c r="H11" s="14"/>
      <c r="I11" s="57"/>
      <c r="J11" s="59" t="str">
        <f t="shared" si="1"/>
        <v>0</v>
      </c>
      <c r="K11" s="54"/>
      <c r="L11" s="14"/>
      <c r="M11" s="51"/>
      <c r="N11" s="59" t="str">
        <f t="shared" si="2"/>
        <v>0</v>
      </c>
      <c r="O11" s="54"/>
      <c r="P11" s="14"/>
      <c r="Q11" s="59" t="str">
        <f t="shared" si="3"/>
        <v>0</v>
      </c>
      <c r="R11" s="12"/>
      <c r="S11" s="38">
        <f t="shared" si="4"/>
        <v>15</v>
      </c>
      <c r="T11" s="4">
        <f t="shared" si="5"/>
        <v>15</v>
      </c>
      <c r="U11" s="4">
        <f t="shared" si="6"/>
        <v>0</v>
      </c>
      <c r="V11">
        <f t="shared" si="7"/>
        <v>0</v>
      </c>
      <c r="W11">
        <f t="shared" si="8"/>
        <v>0</v>
      </c>
    </row>
    <row r="12" spans="1:23" ht="18.95" customHeight="1">
      <c r="A12" s="27">
        <v>6</v>
      </c>
      <c r="B12" s="62" t="s">
        <v>13</v>
      </c>
      <c r="C12" s="74" t="s">
        <v>18</v>
      </c>
      <c r="D12" s="48">
        <v>1993</v>
      </c>
      <c r="E12" s="28">
        <v>223</v>
      </c>
      <c r="F12" s="59">
        <f t="shared" si="0"/>
        <v>13</v>
      </c>
      <c r="G12" s="44"/>
      <c r="H12" s="33"/>
      <c r="I12" s="69"/>
      <c r="J12" s="59" t="str">
        <f t="shared" si="1"/>
        <v>0</v>
      </c>
      <c r="K12" s="31"/>
      <c r="L12" s="33"/>
      <c r="M12" s="69"/>
      <c r="N12" s="59" t="str">
        <f t="shared" si="2"/>
        <v>0</v>
      </c>
      <c r="O12" s="31"/>
      <c r="P12" s="33"/>
      <c r="Q12" s="59" t="str">
        <f t="shared" si="3"/>
        <v>0</v>
      </c>
      <c r="R12" s="32"/>
      <c r="S12" s="38">
        <f t="shared" si="4"/>
        <v>13</v>
      </c>
      <c r="T12" s="4">
        <f t="shared" si="5"/>
        <v>13</v>
      </c>
      <c r="U12" s="4">
        <f t="shared" si="6"/>
        <v>0</v>
      </c>
      <c r="V12">
        <f t="shared" si="7"/>
        <v>0</v>
      </c>
      <c r="W12">
        <f t="shared" si="8"/>
        <v>0</v>
      </c>
    </row>
    <row r="13" spans="1:23" ht="18.95" customHeight="1">
      <c r="A13" s="27">
        <v>7</v>
      </c>
      <c r="B13" s="88" t="s">
        <v>57</v>
      </c>
      <c r="C13" s="78" t="s">
        <v>32</v>
      </c>
      <c r="D13" s="48">
        <v>1995</v>
      </c>
      <c r="E13" s="8">
        <v>227</v>
      </c>
      <c r="F13" s="59">
        <f t="shared" si="0"/>
        <v>9</v>
      </c>
      <c r="G13" s="44"/>
      <c r="H13" s="14"/>
      <c r="I13" s="19"/>
      <c r="J13" s="59" t="str">
        <f t="shared" si="1"/>
        <v>0</v>
      </c>
      <c r="K13" s="19"/>
      <c r="L13" s="14"/>
      <c r="M13" s="19"/>
      <c r="N13" s="59" t="str">
        <f t="shared" si="2"/>
        <v>0</v>
      </c>
      <c r="O13" s="17"/>
      <c r="P13" s="14"/>
      <c r="Q13" s="59" t="str">
        <f t="shared" si="3"/>
        <v>0</v>
      </c>
      <c r="R13" s="12"/>
      <c r="S13" s="38">
        <f t="shared" si="4"/>
        <v>9</v>
      </c>
      <c r="T13" s="4">
        <f t="shared" si="5"/>
        <v>9</v>
      </c>
      <c r="U13" s="4">
        <f t="shared" si="6"/>
        <v>0</v>
      </c>
      <c r="V13">
        <f t="shared" si="7"/>
        <v>0</v>
      </c>
      <c r="W13">
        <f t="shared" si="8"/>
        <v>0</v>
      </c>
    </row>
    <row r="14" spans="1:23" ht="18.95" customHeight="1">
      <c r="A14" s="27">
        <v>8</v>
      </c>
      <c r="B14" s="88" t="s">
        <v>58</v>
      </c>
      <c r="C14" s="78" t="s">
        <v>18</v>
      </c>
      <c r="D14" s="58">
        <v>1993</v>
      </c>
      <c r="E14" s="9">
        <v>227</v>
      </c>
      <c r="F14" s="59">
        <f t="shared" si="0"/>
        <v>9</v>
      </c>
      <c r="G14" s="45"/>
      <c r="H14" s="16"/>
      <c r="I14" s="80"/>
      <c r="J14" s="59" t="str">
        <f t="shared" si="1"/>
        <v>0</v>
      </c>
      <c r="K14" s="80"/>
      <c r="L14" s="16"/>
      <c r="M14" s="80"/>
      <c r="N14" s="59" t="str">
        <f t="shared" si="2"/>
        <v>0</v>
      </c>
      <c r="O14" s="84"/>
      <c r="P14" s="16"/>
      <c r="Q14" s="59" t="str">
        <f t="shared" si="3"/>
        <v>0</v>
      </c>
      <c r="R14" s="21"/>
      <c r="S14" s="38">
        <f t="shared" si="4"/>
        <v>9</v>
      </c>
      <c r="T14" s="4">
        <f t="shared" si="5"/>
        <v>9</v>
      </c>
      <c r="U14" s="4">
        <f t="shared" si="6"/>
        <v>0</v>
      </c>
      <c r="V14">
        <f t="shared" si="7"/>
        <v>0</v>
      </c>
      <c r="W14">
        <f t="shared" si="8"/>
        <v>0</v>
      </c>
    </row>
    <row r="15" spans="1:23" ht="18.95" customHeight="1">
      <c r="A15" s="27">
        <v>9</v>
      </c>
      <c r="B15" s="64" t="s">
        <v>22</v>
      </c>
      <c r="C15" s="75" t="s">
        <v>17</v>
      </c>
      <c r="D15" s="94">
        <v>1992</v>
      </c>
      <c r="E15" s="89">
        <v>228</v>
      </c>
      <c r="F15" s="59">
        <f t="shared" si="0"/>
        <v>8</v>
      </c>
      <c r="G15" s="45"/>
      <c r="H15" s="16"/>
      <c r="I15" s="70"/>
      <c r="J15" s="59" t="str">
        <f t="shared" si="1"/>
        <v>0</v>
      </c>
      <c r="K15" s="84"/>
      <c r="L15" s="16"/>
      <c r="M15" s="70"/>
      <c r="N15" s="59" t="str">
        <f t="shared" si="2"/>
        <v>0</v>
      </c>
      <c r="O15" s="84"/>
      <c r="P15" s="16"/>
      <c r="Q15" s="59" t="str">
        <f t="shared" si="3"/>
        <v>0</v>
      </c>
      <c r="R15" s="87"/>
      <c r="S15" s="38">
        <f t="shared" si="4"/>
        <v>8</v>
      </c>
      <c r="T15" s="4">
        <f t="shared" si="5"/>
        <v>8</v>
      </c>
      <c r="U15" s="4">
        <f t="shared" si="6"/>
        <v>0</v>
      </c>
      <c r="V15">
        <f t="shared" si="7"/>
        <v>0</v>
      </c>
      <c r="W15">
        <f t="shared" si="8"/>
        <v>0</v>
      </c>
    </row>
    <row r="16" spans="1:23" ht="18.95" customHeight="1">
      <c r="A16" s="27">
        <v>13</v>
      </c>
      <c r="B16" s="62" t="s">
        <v>56</v>
      </c>
      <c r="C16" s="74" t="s">
        <v>16</v>
      </c>
      <c r="D16" s="58">
        <v>1994</v>
      </c>
      <c r="E16" s="9">
        <v>229</v>
      </c>
      <c r="F16" s="59">
        <f t="shared" si="0"/>
        <v>7</v>
      </c>
      <c r="G16" s="44"/>
      <c r="H16" s="14"/>
      <c r="I16" s="19"/>
      <c r="J16" s="59" t="str">
        <f t="shared" si="1"/>
        <v>0</v>
      </c>
      <c r="K16" s="17"/>
      <c r="L16" s="14"/>
      <c r="M16" s="19"/>
      <c r="N16" s="59" t="str">
        <f t="shared" si="2"/>
        <v>0</v>
      </c>
      <c r="O16" s="17"/>
      <c r="P16" s="14"/>
      <c r="Q16" s="59" t="str">
        <f t="shared" si="3"/>
        <v>0</v>
      </c>
      <c r="R16" s="32"/>
      <c r="S16" s="38">
        <f t="shared" si="4"/>
        <v>7</v>
      </c>
      <c r="T16" s="4">
        <f t="shared" si="5"/>
        <v>7</v>
      </c>
      <c r="U16" s="4">
        <f t="shared" si="6"/>
        <v>0</v>
      </c>
      <c r="V16">
        <f t="shared" si="7"/>
        <v>0</v>
      </c>
      <c r="W16">
        <f t="shared" si="8"/>
        <v>0</v>
      </c>
    </row>
    <row r="17" spans="1:23" ht="18">
      <c r="A17" s="27">
        <v>14</v>
      </c>
      <c r="B17" s="62" t="s">
        <v>25</v>
      </c>
      <c r="C17" s="74" t="s">
        <v>17</v>
      </c>
      <c r="D17" s="48">
        <v>1992</v>
      </c>
      <c r="E17" s="28">
        <v>229</v>
      </c>
      <c r="F17" s="59">
        <f t="shared" si="0"/>
        <v>7</v>
      </c>
      <c r="G17" s="42"/>
      <c r="H17" s="14"/>
      <c r="I17" s="57"/>
      <c r="J17" s="59" t="str">
        <f t="shared" si="1"/>
        <v>0</v>
      </c>
      <c r="K17" s="54"/>
      <c r="L17" s="14"/>
      <c r="M17" s="57"/>
      <c r="N17" s="60" t="str">
        <f t="shared" si="2"/>
        <v>0</v>
      </c>
      <c r="O17" s="54"/>
      <c r="P17" s="14"/>
      <c r="Q17" s="59" t="str">
        <f t="shared" si="3"/>
        <v>0</v>
      </c>
      <c r="R17" s="12"/>
      <c r="S17" s="38">
        <f t="shared" si="4"/>
        <v>7</v>
      </c>
      <c r="T17" s="4">
        <f t="shared" si="5"/>
        <v>7</v>
      </c>
      <c r="U17" s="4">
        <f t="shared" si="6"/>
        <v>0</v>
      </c>
      <c r="V17">
        <f t="shared" si="7"/>
        <v>0</v>
      </c>
      <c r="W17">
        <f t="shared" si="8"/>
        <v>0</v>
      </c>
    </row>
    <row r="18" spans="1:23" ht="18.95" customHeight="1">
      <c r="A18" s="27">
        <v>15</v>
      </c>
      <c r="B18" s="62" t="s">
        <v>15</v>
      </c>
      <c r="C18" s="74" t="s">
        <v>18</v>
      </c>
      <c r="D18" s="48">
        <v>1993</v>
      </c>
      <c r="E18" s="28">
        <v>230</v>
      </c>
      <c r="F18" s="59">
        <f t="shared" si="0"/>
        <v>6</v>
      </c>
      <c r="G18" s="44"/>
      <c r="H18" s="30"/>
      <c r="I18" s="52"/>
      <c r="J18" s="59" t="str">
        <f t="shared" si="1"/>
        <v>0</v>
      </c>
      <c r="K18" s="54"/>
      <c r="L18" s="30"/>
      <c r="M18" s="52"/>
      <c r="N18" s="59" t="str">
        <f t="shared" si="2"/>
        <v>0</v>
      </c>
      <c r="O18" s="54"/>
      <c r="P18" s="30"/>
      <c r="Q18" s="59" t="str">
        <f t="shared" si="3"/>
        <v>0</v>
      </c>
      <c r="R18" s="29"/>
      <c r="S18" s="38">
        <f t="shared" si="4"/>
        <v>6</v>
      </c>
      <c r="T18" s="4">
        <f t="shared" si="5"/>
        <v>6</v>
      </c>
      <c r="U18" s="4">
        <f t="shared" si="6"/>
        <v>0</v>
      </c>
      <c r="V18">
        <f t="shared" si="7"/>
        <v>0</v>
      </c>
      <c r="W18">
        <f t="shared" si="8"/>
        <v>0</v>
      </c>
    </row>
    <row r="19" spans="1:23" ht="18.95" customHeight="1">
      <c r="A19" s="27">
        <v>16</v>
      </c>
      <c r="B19" s="88" t="s">
        <v>59</v>
      </c>
      <c r="C19" s="78" t="s">
        <v>32</v>
      </c>
      <c r="D19" s="58">
        <v>1995</v>
      </c>
      <c r="E19" s="9">
        <v>230</v>
      </c>
      <c r="F19" s="59">
        <f t="shared" si="0"/>
        <v>6</v>
      </c>
      <c r="G19" s="45"/>
      <c r="H19" s="16"/>
      <c r="I19" s="80"/>
      <c r="J19" s="59" t="str">
        <f t="shared" si="1"/>
        <v>0</v>
      </c>
      <c r="K19" s="80"/>
      <c r="L19" s="16"/>
      <c r="M19" s="80"/>
      <c r="N19" s="59" t="str">
        <f t="shared" si="2"/>
        <v>0</v>
      </c>
      <c r="O19" s="84"/>
      <c r="P19" s="16"/>
      <c r="Q19" s="59" t="str">
        <f t="shared" si="3"/>
        <v>0</v>
      </c>
      <c r="R19" s="21"/>
      <c r="S19" s="38">
        <f t="shared" si="4"/>
        <v>6</v>
      </c>
      <c r="T19" s="4">
        <f t="shared" si="5"/>
        <v>6</v>
      </c>
      <c r="U19" s="4">
        <f t="shared" si="6"/>
        <v>0</v>
      </c>
      <c r="V19">
        <f t="shared" si="7"/>
        <v>0</v>
      </c>
      <c r="W19">
        <f t="shared" si="8"/>
        <v>0</v>
      </c>
    </row>
    <row r="20" spans="1:23" ht="18">
      <c r="A20" s="27">
        <v>17</v>
      </c>
      <c r="B20" s="62" t="s">
        <v>45</v>
      </c>
      <c r="C20" s="77" t="s">
        <v>32</v>
      </c>
      <c r="D20" s="66">
        <v>1995</v>
      </c>
      <c r="E20" s="8">
        <v>231</v>
      </c>
      <c r="F20" s="59">
        <f t="shared" si="0"/>
        <v>5</v>
      </c>
      <c r="G20" s="44"/>
      <c r="H20" s="14"/>
      <c r="I20" s="19"/>
      <c r="J20" s="59" t="str">
        <f t="shared" si="1"/>
        <v>0</v>
      </c>
      <c r="K20" s="17"/>
      <c r="L20" s="14"/>
      <c r="M20" s="19"/>
      <c r="N20" s="60" t="str">
        <f t="shared" si="2"/>
        <v>0</v>
      </c>
      <c r="O20" s="17"/>
      <c r="P20" s="14"/>
      <c r="Q20" s="59" t="str">
        <f t="shared" si="3"/>
        <v>0</v>
      </c>
      <c r="R20" s="12"/>
      <c r="S20" s="38">
        <f t="shared" si="4"/>
        <v>5</v>
      </c>
      <c r="T20" s="4">
        <f t="shared" si="5"/>
        <v>5</v>
      </c>
      <c r="U20" s="4">
        <f t="shared" si="6"/>
        <v>0</v>
      </c>
      <c r="V20">
        <f t="shared" si="7"/>
        <v>0</v>
      </c>
      <c r="W20">
        <f t="shared" si="8"/>
        <v>0</v>
      </c>
    </row>
    <row r="21" spans="1:23" ht="18.95" customHeight="1">
      <c r="A21" s="27">
        <v>19</v>
      </c>
      <c r="B21" s="62" t="s">
        <v>20</v>
      </c>
      <c r="C21" s="74" t="s">
        <v>17</v>
      </c>
      <c r="D21" s="58">
        <v>1992</v>
      </c>
      <c r="E21" s="9">
        <v>232</v>
      </c>
      <c r="F21" s="59">
        <f t="shared" si="0"/>
        <v>4</v>
      </c>
      <c r="G21" s="44"/>
      <c r="H21" s="14"/>
      <c r="I21" s="51"/>
      <c r="J21" s="59" t="str">
        <f t="shared" si="1"/>
        <v>0</v>
      </c>
      <c r="K21" s="17"/>
      <c r="L21" s="14"/>
      <c r="M21" s="57"/>
      <c r="N21" s="60" t="str">
        <f t="shared" si="2"/>
        <v>0</v>
      </c>
      <c r="O21" s="17"/>
      <c r="P21" s="14"/>
      <c r="Q21" s="59" t="str">
        <f t="shared" si="3"/>
        <v>0</v>
      </c>
      <c r="R21" s="12"/>
      <c r="S21" s="38">
        <f t="shared" si="4"/>
        <v>4</v>
      </c>
      <c r="T21" s="4">
        <f t="shared" si="5"/>
        <v>4</v>
      </c>
      <c r="U21" s="4">
        <f t="shared" si="6"/>
        <v>0</v>
      </c>
      <c r="V21">
        <f t="shared" si="7"/>
        <v>0</v>
      </c>
      <c r="W21">
        <f t="shared" si="8"/>
        <v>0</v>
      </c>
    </row>
    <row r="22" spans="1:23" ht="18">
      <c r="A22" s="27">
        <v>20</v>
      </c>
      <c r="B22" s="62" t="s">
        <v>21</v>
      </c>
      <c r="C22" s="74" t="s">
        <v>18</v>
      </c>
      <c r="D22" s="48">
        <v>1993</v>
      </c>
      <c r="E22" s="8">
        <v>234</v>
      </c>
      <c r="F22" s="59">
        <f t="shared" si="0"/>
        <v>2</v>
      </c>
      <c r="G22" s="42"/>
      <c r="H22" s="30"/>
      <c r="I22" s="52"/>
      <c r="J22" s="59" t="str">
        <f t="shared" si="1"/>
        <v>0</v>
      </c>
      <c r="K22" s="53"/>
      <c r="L22" s="30"/>
      <c r="M22" s="52"/>
      <c r="N22" s="60" t="str">
        <f t="shared" si="2"/>
        <v>0</v>
      </c>
      <c r="O22" s="53"/>
      <c r="P22" s="30"/>
      <c r="Q22" s="59" t="str">
        <f t="shared" si="3"/>
        <v>0</v>
      </c>
      <c r="R22" s="29"/>
      <c r="S22" s="38">
        <f t="shared" si="4"/>
        <v>2</v>
      </c>
      <c r="T22" s="4">
        <f t="shared" si="5"/>
        <v>2</v>
      </c>
      <c r="U22" s="4">
        <f t="shared" si="6"/>
        <v>0</v>
      </c>
      <c r="V22">
        <f t="shared" si="7"/>
        <v>0</v>
      </c>
      <c r="W22">
        <f t="shared" si="8"/>
        <v>0</v>
      </c>
    </row>
    <row r="23" spans="1:23" ht="18">
      <c r="A23" s="27">
        <v>21</v>
      </c>
      <c r="B23" s="62" t="s">
        <v>19</v>
      </c>
      <c r="C23" s="74" t="s">
        <v>17</v>
      </c>
      <c r="D23" s="48">
        <v>1992</v>
      </c>
      <c r="E23" s="28">
        <v>234</v>
      </c>
      <c r="F23" s="59">
        <f t="shared" si="0"/>
        <v>2</v>
      </c>
      <c r="G23" s="42"/>
      <c r="H23" s="14"/>
      <c r="I23" s="57"/>
      <c r="J23" s="59" t="str">
        <f t="shared" si="1"/>
        <v>0</v>
      </c>
      <c r="K23" s="54"/>
      <c r="L23" s="14"/>
      <c r="M23" s="57"/>
      <c r="N23" s="60" t="str">
        <f t="shared" si="2"/>
        <v>0</v>
      </c>
      <c r="O23" s="54"/>
      <c r="P23" s="14"/>
      <c r="Q23" s="59" t="str">
        <f t="shared" si="3"/>
        <v>0</v>
      </c>
      <c r="R23" s="12"/>
      <c r="S23" s="38">
        <f t="shared" si="4"/>
        <v>2</v>
      </c>
      <c r="T23" s="4">
        <f t="shared" si="5"/>
        <v>2</v>
      </c>
      <c r="U23" s="4">
        <f t="shared" si="6"/>
        <v>0</v>
      </c>
      <c r="V23">
        <f t="shared" si="7"/>
        <v>0</v>
      </c>
      <c r="W23">
        <f t="shared" si="8"/>
        <v>0</v>
      </c>
    </row>
    <row r="24" spans="1:23" ht="18.95" customHeight="1">
      <c r="A24" s="27">
        <v>23</v>
      </c>
      <c r="B24" s="62" t="s">
        <v>28</v>
      </c>
      <c r="C24" s="74" t="s">
        <v>17</v>
      </c>
      <c r="D24" s="48">
        <v>1992</v>
      </c>
      <c r="E24" s="9">
        <v>235</v>
      </c>
      <c r="F24" s="59">
        <f t="shared" si="0"/>
        <v>1</v>
      </c>
      <c r="G24" s="45"/>
      <c r="H24" s="35"/>
      <c r="I24" s="67"/>
      <c r="J24" s="59" t="str">
        <f t="shared" si="1"/>
        <v>0</v>
      </c>
      <c r="K24" s="56"/>
      <c r="L24" s="35"/>
      <c r="M24" s="67"/>
      <c r="N24" s="59" t="str">
        <f t="shared" si="2"/>
        <v>0</v>
      </c>
      <c r="O24" s="56"/>
      <c r="P24" s="35"/>
      <c r="Q24" s="59" t="str">
        <f t="shared" si="3"/>
        <v>0</v>
      </c>
      <c r="R24" s="34"/>
      <c r="S24" s="38">
        <f t="shared" si="4"/>
        <v>1</v>
      </c>
      <c r="T24" s="4">
        <f t="shared" si="5"/>
        <v>1</v>
      </c>
      <c r="U24" s="4">
        <f t="shared" si="6"/>
        <v>0</v>
      </c>
      <c r="V24">
        <f t="shared" si="7"/>
        <v>0</v>
      </c>
      <c r="W24">
        <f t="shared" si="8"/>
        <v>0</v>
      </c>
    </row>
    <row r="25" spans="1:23" ht="18.95" customHeight="1">
      <c r="A25" s="27">
        <v>24</v>
      </c>
      <c r="B25" s="65" t="s">
        <v>30</v>
      </c>
      <c r="C25" s="74" t="s">
        <v>17</v>
      </c>
      <c r="D25" s="47">
        <v>1992</v>
      </c>
      <c r="E25" s="95">
        <v>235</v>
      </c>
      <c r="F25" s="59">
        <f t="shared" si="0"/>
        <v>1</v>
      </c>
      <c r="G25" s="45"/>
      <c r="H25" s="35"/>
      <c r="I25" s="90"/>
      <c r="J25" s="59" t="str">
        <f t="shared" si="1"/>
        <v>0</v>
      </c>
      <c r="K25" s="91"/>
      <c r="L25" s="35"/>
      <c r="M25" s="90"/>
      <c r="N25" s="59" t="str">
        <f t="shared" si="2"/>
        <v>0</v>
      </c>
      <c r="O25" s="91"/>
      <c r="P25" s="35"/>
      <c r="Q25" s="59" t="str">
        <f t="shared" si="3"/>
        <v>0</v>
      </c>
      <c r="R25" s="34"/>
      <c r="S25" s="38">
        <f t="shared" si="4"/>
        <v>1</v>
      </c>
      <c r="T25" s="4">
        <f t="shared" si="5"/>
        <v>1</v>
      </c>
      <c r="U25" s="4">
        <f t="shared" si="6"/>
        <v>0</v>
      </c>
      <c r="V25">
        <f t="shared" si="7"/>
        <v>0</v>
      </c>
      <c r="W25">
        <f t="shared" si="8"/>
        <v>0</v>
      </c>
    </row>
    <row r="26" spans="1:23" ht="18">
      <c r="A26" s="27">
        <v>25</v>
      </c>
      <c r="B26" s="88" t="s">
        <v>60</v>
      </c>
      <c r="C26" s="78" t="s">
        <v>32</v>
      </c>
      <c r="D26" s="48">
        <v>1995</v>
      </c>
      <c r="E26" s="8">
        <v>235</v>
      </c>
      <c r="F26" s="59">
        <f t="shared" si="0"/>
        <v>1</v>
      </c>
      <c r="G26" s="44"/>
      <c r="H26" s="14"/>
      <c r="I26" s="19"/>
      <c r="J26" s="59" t="str">
        <f t="shared" si="1"/>
        <v>0</v>
      </c>
      <c r="K26" s="19"/>
      <c r="L26" s="14"/>
      <c r="M26" s="19"/>
      <c r="N26" s="60" t="str">
        <f t="shared" si="2"/>
        <v>0</v>
      </c>
      <c r="O26" s="17"/>
      <c r="P26" s="14"/>
      <c r="Q26" s="59" t="str">
        <f t="shared" si="3"/>
        <v>0</v>
      </c>
      <c r="R26" s="12"/>
      <c r="S26" s="38">
        <f t="shared" si="4"/>
        <v>1</v>
      </c>
      <c r="T26" s="4">
        <f t="shared" si="5"/>
        <v>1</v>
      </c>
      <c r="U26" s="4">
        <f t="shared" si="6"/>
        <v>0</v>
      </c>
      <c r="V26">
        <f t="shared" si="7"/>
        <v>0</v>
      </c>
      <c r="W26">
        <f t="shared" si="8"/>
        <v>0</v>
      </c>
    </row>
    <row r="27" spans="1:23" ht="18.95" customHeight="1">
      <c r="A27" s="27">
        <v>26</v>
      </c>
      <c r="B27" s="62" t="s">
        <v>46</v>
      </c>
      <c r="C27" s="78" t="s">
        <v>17</v>
      </c>
      <c r="D27" s="66">
        <v>1992</v>
      </c>
      <c r="E27" s="8"/>
      <c r="F27" s="59" t="str">
        <f t="shared" si="0"/>
        <v>0</v>
      </c>
      <c r="G27" s="44"/>
      <c r="H27" s="14"/>
      <c r="I27" s="19"/>
      <c r="J27" s="59" t="str">
        <f t="shared" si="1"/>
        <v>0</v>
      </c>
      <c r="K27" s="17"/>
      <c r="L27" s="14"/>
      <c r="M27" s="19"/>
      <c r="N27" s="59" t="str">
        <f t="shared" si="2"/>
        <v>0</v>
      </c>
      <c r="O27" s="17"/>
      <c r="P27" s="14"/>
      <c r="Q27" s="59" t="str">
        <f t="shared" si="3"/>
        <v>0</v>
      </c>
      <c r="R27" s="12"/>
      <c r="S27" s="38">
        <f t="shared" si="4"/>
        <v>0</v>
      </c>
      <c r="T27" s="4">
        <f t="shared" si="5"/>
        <v>0</v>
      </c>
      <c r="U27" s="4">
        <f t="shared" si="6"/>
        <v>0</v>
      </c>
      <c r="V27">
        <f t="shared" si="7"/>
        <v>0</v>
      </c>
      <c r="W27">
        <f t="shared" si="8"/>
        <v>0</v>
      </c>
    </row>
    <row r="28" spans="1:23" ht="18.95" customHeight="1">
      <c r="A28" s="27">
        <v>27</v>
      </c>
      <c r="B28" s="62" t="s">
        <v>43</v>
      </c>
      <c r="C28" s="74" t="s">
        <v>16</v>
      </c>
      <c r="D28" s="79">
        <v>1994</v>
      </c>
      <c r="E28" s="9"/>
      <c r="F28" s="59" t="str">
        <f t="shared" si="0"/>
        <v>0</v>
      </c>
      <c r="G28" s="81"/>
      <c r="H28" s="82"/>
      <c r="I28" s="83"/>
      <c r="J28" s="59" t="str">
        <f t="shared" si="1"/>
        <v>0</v>
      </c>
      <c r="K28" s="86"/>
      <c r="L28" s="82"/>
      <c r="M28" s="83"/>
      <c r="N28" s="59" t="str">
        <f t="shared" si="2"/>
        <v>0</v>
      </c>
      <c r="O28" s="86"/>
      <c r="P28" s="82"/>
      <c r="Q28" s="59" t="str">
        <f t="shared" si="3"/>
        <v>0</v>
      </c>
      <c r="R28" s="97"/>
      <c r="S28" s="38">
        <f t="shared" si="4"/>
        <v>0</v>
      </c>
      <c r="T28" s="4">
        <f t="shared" si="5"/>
        <v>0</v>
      </c>
      <c r="U28" s="4">
        <f t="shared" si="6"/>
        <v>0</v>
      </c>
      <c r="V28">
        <f t="shared" si="7"/>
        <v>0</v>
      </c>
      <c r="W28">
        <f t="shared" si="8"/>
        <v>0</v>
      </c>
    </row>
    <row r="29" spans="1:23" ht="18">
      <c r="A29" s="27">
        <v>29</v>
      </c>
      <c r="B29" s="62" t="s">
        <v>35</v>
      </c>
      <c r="C29" s="74" t="s">
        <v>16</v>
      </c>
      <c r="D29" s="48">
        <v>1994</v>
      </c>
      <c r="E29" s="8"/>
      <c r="F29" s="59" t="str">
        <f t="shared" si="0"/>
        <v>0</v>
      </c>
      <c r="G29" s="44"/>
      <c r="H29" s="14"/>
      <c r="I29" s="19"/>
      <c r="J29" s="59" t="str">
        <f t="shared" si="1"/>
        <v>0</v>
      </c>
      <c r="K29" s="17"/>
      <c r="L29" s="14"/>
      <c r="M29" s="19"/>
      <c r="N29" s="60" t="str">
        <f t="shared" si="2"/>
        <v>0</v>
      </c>
      <c r="O29" s="17"/>
      <c r="P29" s="14"/>
      <c r="Q29" s="59" t="str">
        <f t="shared" si="3"/>
        <v>0</v>
      </c>
      <c r="R29" s="32"/>
      <c r="S29" s="38">
        <f t="shared" si="4"/>
        <v>0</v>
      </c>
      <c r="T29" s="4">
        <f t="shared" si="5"/>
        <v>0</v>
      </c>
      <c r="U29" s="4">
        <f t="shared" si="6"/>
        <v>0</v>
      </c>
      <c r="V29">
        <f t="shared" si="7"/>
        <v>0</v>
      </c>
      <c r="W29">
        <f t="shared" si="8"/>
        <v>0</v>
      </c>
    </row>
    <row r="30" spans="1:23" ht="18.95" customHeight="1">
      <c r="A30" s="27">
        <v>30</v>
      </c>
      <c r="B30" s="62" t="s">
        <v>26</v>
      </c>
      <c r="C30" s="74" t="s">
        <v>17</v>
      </c>
      <c r="D30" s="58">
        <v>1992</v>
      </c>
      <c r="E30" s="9"/>
      <c r="F30" s="59" t="str">
        <f t="shared" si="0"/>
        <v>0</v>
      </c>
      <c r="G30" s="42"/>
      <c r="H30" s="30"/>
      <c r="I30" s="50"/>
      <c r="J30" s="59" t="str">
        <f t="shared" si="1"/>
        <v>0</v>
      </c>
      <c r="K30" s="54"/>
      <c r="L30" s="30"/>
      <c r="M30" s="50"/>
      <c r="N30" s="59" t="str">
        <f t="shared" si="2"/>
        <v>0</v>
      </c>
      <c r="O30" s="54"/>
      <c r="P30" s="30"/>
      <c r="Q30" s="59" t="str">
        <f t="shared" si="3"/>
        <v>0</v>
      </c>
      <c r="R30" s="29"/>
      <c r="S30" s="38">
        <f t="shared" si="4"/>
        <v>0</v>
      </c>
      <c r="T30" s="4">
        <f t="shared" si="5"/>
        <v>0</v>
      </c>
      <c r="U30" s="4">
        <f t="shared" si="6"/>
        <v>0</v>
      </c>
      <c r="V30">
        <f t="shared" si="7"/>
        <v>0</v>
      </c>
      <c r="W30">
        <f t="shared" si="8"/>
        <v>0</v>
      </c>
    </row>
    <row r="31" spans="1:23" ht="18">
      <c r="A31" s="27">
        <v>32</v>
      </c>
      <c r="B31" s="62" t="s">
        <v>29</v>
      </c>
      <c r="C31" s="74" t="s">
        <v>18</v>
      </c>
      <c r="D31" s="48">
        <v>1993</v>
      </c>
      <c r="E31" s="8"/>
      <c r="F31" s="59" t="str">
        <f t="shared" si="0"/>
        <v>0</v>
      </c>
      <c r="G31" s="43"/>
      <c r="H31" s="30"/>
      <c r="I31" s="52"/>
      <c r="J31" s="59" t="str">
        <f t="shared" si="1"/>
        <v>0</v>
      </c>
      <c r="K31" s="31"/>
      <c r="L31" s="30"/>
      <c r="M31" s="52"/>
      <c r="N31" s="60" t="str">
        <f t="shared" si="2"/>
        <v>0</v>
      </c>
      <c r="O31" s="31"/>
      <c r="P31" s="30"/>
      <c r="Q31" s="59" t="str">
        <f t="shared" si="3"/>
        <v>0</v>
      </c>
      <c r="R31" s="29"/>
      <c r="S31" s="38">
        <f t="shared" si="4"/>
        <v>0</v>
      </c>
      <c r="T31" s="4">
        <f t="shared" si="5"/>
        <v>0</v>
      </c>
      <c r="U31" s="4">
        <f t="shared" si="6"/>
        <v>0</v>
      </c>
      <c r="V31">
        <f t="shared" si="7"/>
        <v>0</v>
      </c>
      <c r="W31">
        <f t="shared" si="8"/>
        <v>0</v>
      </c>
    </row>
    <row r="32" spans="1:23" ht="18.95" customHeight="1">
      <c r="A32" s="27">
        <v>34</v>
      </c>
      <c r="B32" s="65" t="s">
        <v>49</v>
      </c>
      <c r="C32" s="93" t="s">
        <v>17</v>
      </c>
      <c r="D32" s="79">
        <v>1992</v>
      </c>
      <c r="E32" s="9"/>
      <c r="F32" s="59" t="str">
        <f t="shared" si="0"/>
        <v>0</v>
      </c>
      <c r="G32" s="44"/>
      <c r="H32" s="14"/>
      <c r="I32" s="19"/>
      <c r="J32" s="59" t="str">
        <f t="shared" si="1"/>
        <v>0</v>
      </c>
      <c r="K32" s="19"/>
      <c r="L32" s="14"/>
      <c r="M32" s="19"/>
      <c r="N32" s="60" t="str">
        <f t="shared" si="2"/>
        <v>0</v>
      </c>
      <c r="O32" s="17"/>
      <c r="P32" s="14"/>
      <c r="Q32" s="59" t="str">
        <f t="shared" si="3"/>
        <v>0</v>
      </c>
      <c r="R32" s="12"/>
      <c r="S32" s="38">
        <f t="shared" si="4"/>
        <v>0</v>
      </c>
      <c r="T32" s="4">
        <f t="shared" si="5"/>
        <v>0</v>
      </c>
      <c r="U32" s="4">
        <f t="shared" si="6"/>
        <v>0</v>
      </c>
      <c r="V32">
        <f t="shared" si="7"/>
        <v>0</v>
      </c>
      <c r="W32">
        <f t="shared" si="8"/>
        <v>0</v>
      </c>
    </row>
    <row r="33" spans="1:23" ht="18">
      <c r="A33" s="27">
        <v>35</v>
      </c>
      <c r="B33" s="65" t="s">
        <v>42</v>
      </c>
      <c r="C33" s="76" t="s">
        <v>16</v>
      </c>
      <c r="D33" s="79">
        <v>1994</v>
      </c>
      <c r="E33" s="9"/>
      <c r="F33" s="59" t="str">
        <f t="shared" si="0"/>
        <v>0</v>
      </c>
      <c r="G33" s="44"/>
      <c r="H33" s="14"/>
      <c r="I33" s="19"/>
      <c r="J33" s="59" t="str">
        <f t="shared" si="1"/>
        <v>0</v>
      </c>
      <c r="K33" s="17"/>
      <c r="L33" s="14"/>
      <c r="M33" s="19"/>
      <c r="N33" s="60" t="str">
        <f t="shared" si="2"/>
        <v>0</v>
      </c>
      <c r="O33" s="17"/>
      <c r="P33" s="14"/>
      <c r="Q33" s="59" t="str">
        <f t="shared" si="3"/>
        <v>0</v>
      </c>
      <c r="R33" s="12"/>
      <c r="S33" s="38">
        <f t="shared" si="4"/>
        <v>0</v>
      </c>
      <c r="T33" s="4">
        <f t="shared" si="5"/>
        <v>0</v>
      </c>
      <c r="U33" s="4">
        <f t="shared" si="6"/>
        <v>0</v>
      </c>
      <c r="V33">
        <f t="shared" si="7"/>
        <v>0</v>
      </c>
      <c r="W33">
        <f t="shared" si="8"/>
        <v>0</v>
      </c>
    </row>
    <row r="34" spans="1:23" ht="18">
      <c r="A34" s="27">
        <v>36</v>
      </c>
      <c r="B34" s="62" t="s">
        <v>44</v>
      </c>
      <c r="C34" s="77" t="s">
        <v>17</v>
      </c>
      <c r="D34" s="66">
        <v>1992</v>
      </c>
      <c r="E34" s="8"/>
      <c r="F34" s="59" t="str">
        <f t="shared" si="0"/>
        <v>0</v>
      </c>
      <c r="G34" s="44"/>
      <c r="H34" s="14"/>
      <c r="I34" s="19"/>
      <c r="J34" s="59" t="str">
        <f t="shared" si="1"/>
        <v>0</v>
      </c>
      <c r="K34" s="17"/>
      <c r="L34" s="14"/>
      <c r="M34" s="19"/>
      <c r="N34" s="60" t="str">
        <f t="shared" si="2"/>
        <v>0</v>
      </c>
      <c r="O34" s="17"/>
      <c r="P34" s="14"/>
      <c r="Q34" s="59" t="str">
        <f t="shared" si="3"/>
        <v>0</v>
      </c>
      <c r="R34" s="12"/>
      <c r="S34" s="38">
        <f t="shared" si="4"/>
        <v>0</v>
      </c>
      <c r="T34" s="4">
        <f t="shared" si="5"/>
        <v>0</v>
      </c>
      <c r="U34" s="4">
        <f t="shared" si="6"/>
        <v>0</v>
      </c>
      <c r="V34">
        <f t="shared" si="7"/>
        <v>0</v>
      </c>
      <c r="W34">
        <f t="shared" si="8"/>
        <v>0</v>
      </c>
    </row>
    <row r="35" spans="1:23" ht="18">
      <c r="A35" s="27">
        <v>37</v>
      </c>
      <c r="B35" s="62" t="s">
        <v>36</v>
      </c>
      <c r="C35" s="74" t="s">
        <v>18</v>
      </c>
      <c r="D35" s="58">
        <v>1993</v>
      </c>
      <c r="E35" s="8"/>
      <c r="F35" s="59" t="str">
        <f t="shared" si="0"/>
        <v>0</v>
      </c>
      <c r="G35" s="44"/>
      <c r="H35" s="33"/>
      <c r="I35" s="61"/>
      <c r="J35" s="59" t="str">
        <f t="shared" si="1"/>
        <v>0</v>
      </c>
      <c r="K35" s="55"/>
      <c r="L35" s="33"/>
      <c r="M35" s="61"/>
      <c r="N35" s="60" t="str">
        <f t="shared" si="2"/>
        <v>0</v>
      </c>
      <c r="O35" s="55"/>
      <c r="P35" s="33"/>
      <c r="Q35" s="59" t="str">
        <f t="shared" si="3"/>
        <v>0</v>
      </c>
      <c r="R35" s="32"/>
      <c r="S35" s="38">
        <f t="shared" si="4"/>
        <v>0</v>
      </c>
      <c r="T35" s="4">
        <f t="shared" si="5"/>
        <v>0</v>
      </c>
      <c r="U35" s="4">
        <f t="shared" si="6"/>
        <v>0</v>
      </c>
      <c r="V35">
        <f t="shared" si="7"/>
        <v>0</v>
      </c>
      <c r="W35">
        <f t="shared" si="8"/>
        <v>0</v>
      </c>
    </row>
    <row r="36" spans="1:23" ht="18">
      <c r="A36" s="27">
        <v>39</v>
      </c>
      <c r="B36" s="62" t="s">
        <v>23</v>
      </c>
      <c r="C36" s="74" t="s">
        <v>17</v>
      </c>
      <c r="D36" s="48">
        <v>1992</v>
      </c>
      <c r="E36" s="28"/>
      <c r="F36" s="59" t="str">
        <f t="shared" si="0"/>
        <v>0</v>
      </c>
      <c r="G36" s="42"/>
      <c r="H36" s="30"/>
      <c r="I36" s="50"/>
      <c r="J36" s="59" t="str">
        <f t="shared" si="1"/>
        <v>0</v>
      </c>
      <c r="K36" s="31"/>
      <c r="L36" s="30"/>
      <c r="M36" s="50"/>
      <c r="N36" s="60" t="str">
        <f t="shared" si="2"/>
        <v>0</v>
      </c>
      <c r="O36" s="31"/>
      <c r="P36" s="30"/>
      <c r="Q36" s="59" t="str">
        <f t="shared" si="3"/>
        <v>0</v>
      </c>
      <c r="R36" s="29"/>
      <c r="S36" s="38">
        <f t="shared" si="4"/>
        <v>0</v>
      </c>
      <c r="T36" s="4">
        <f t="shared" si="5"/>
        <v>0</v>
      </c>
      <c r="U36" s="4">
        <f t="shared" si="6"/>
        <v>0</v>
      </c>
      <c r="V36">
        <f t="shared" si="7"/>
        <v>0</v>
      </c>
      <c r="W36">
        <f t="shared" si="8"/>
        <v>0</v>
      </c>
    </row>
    <row r="37" spans="1:23" ht="18">
      <c r="A37" s="27">
        <v>41</v>
      </c>
      <c r="B37" s="62" t="s">
        <v>48</v>
      </c>
      <c r="C37" s="78" t="s">
        <v>18</v>
      </c>
      <c r="D37" s="66">
        <v>1993</v>
      </c>
      <c r="E37" s="8"/>
      <c r="F37" s="59" t="str">
        <f t="shared" si="0"/>
        <v>0</v>
      </c>
      <c r="G37" s="44"/>
      <c r="H37" s="14"/>
      <c r="I37" s="19"/>
      <c r="J37" s="59" t="str">
        <f t="shared" si="1"/>
        <v>0</v>
      </c>
      <c r="K37" s="17"/>
      <c r="L37" s="14"/>
      <c r="M37" s="19"/>
      <c r="N37" s="60" t="str">
        <f t="shared" si="2"/>
        <v>0</v>
      </c>
      <c r="O37" s="17"/>
      <c r="P37" s="14"/>
      <c r="Q37" s="59" t="str">
        <f t="shared" si="3"/>
        <v>0</v>
      </c>
      <c r="R37" s="12"/>
      <c r="S37" s="38">
        <f t="shared" si="4"/>
        <v>0</v>
      </c>
      <c r="T37" s="4">
        <f t="shared" si="5"/>
        <v>0</v>
      </c>
      <c r="U37" s="4">
        <f t="shared" si="6"/>
        <v>0</v>
      </c>
      <c r="V37">
        <f t="shared" si="7"/>
        <v>0</v>
      </c>
      <c r="W37">
        <f t="shared" si="8"/>
        <v>0</v>
      </c>
    </row>
    <row r="38" spans="1:23" ht="18">
      <c r="A38" s="27">
        <v>42</v>
      </c>
      <c r="B38" s="62" t="s">
        <v>31</v>
      </c>
      <c r="C38" s="74" t="s">
        <v>17</v>
      </c>
      <c r="D38" s="48">
        <v>1992</v>
      </c>
      <c r="E38" s="8"/>
      <c r="F38" s="59" t="str">
        <f t="shared" si="0"/>
        <v>0</v>
      </c>
      <c r="G38" s="44"/>
      <c r="H38" s="14"/>
      <c r="I38" s="19"/>
      <c r="J38" s="59" t="str">
        <f t="shared" si="1"/>
        <v>0</v>
      </c>
      <c r="K38" s="17"/>
      <c r="L38" s="14"/>
      <c r="M38" s="19"/>
      <c r="N38" s="60" t="str">
        <f t="shared" si="2"/>
        <v>0</v>
      </c>
      <c r="O38" s="17"/>
      <c r="P38" s="14"/>
      <c r="Q38" s="59" t="str">
        <f t="shared" si="3"/>
        <v>0</v>
      </c>
      <c r="R38" s="32"/>
      <c r="S38" s="38">
        <f t="shared" si="4"/>
        <v>0</v>
      </c>
      <c r="T38" s="4">
        <f t="shared" si="5"/>
        <v>0</v>
      </c>
      <c r="U38" s="4">
        <f t="shared" si="6"/>
        <v>0</v>
      </c>
      <c r="V38">
        <f t="shared" si="7"/>
        <v>0</v>
      </c>
      <c r="W38">
        <f t="shared" si="8"/>
        <v>0</v>
      </c>
    </row>
    <row r="39" spans="1:23" ht="18">
      <c r="A39" s="27">
        <v>43</v>
      </c>
      <c r="B39" s="62" t="s">
        <v>37</v>
      </c>
      <c r="C39" s="74" t="s">
        <v>16</v>
      </c>
      <c r="D39" s="48">
        <v>1994</v>
      </c>
      <c r="E39" s="28"/>
      <c r="F39" s="59" t="str">
        <f t="shared" si="0"/>
        <v>0</v>
      </c>
      <c r="G39" s="43"/>
      <c r="H39" s="30"/>
      <c r="I39" s="52"/>
      <c r="J39" s="59" t="str">
        <f t="shared" si="1"/>
        <v>0</v>
      </c>
      <c r="K39" s="31"/>
      <c r="L39" s="30"/>
      <c r="M39" s="52"/>
      <c r="N39" s="60" t="str">
        <f t="shared" si="2"/>
        <v>0</v>
      </c>
      <c r="O39" s="31"/>
      <c r="P39" s="30"/>
      <c r="Q39" s="59" t="str">
        <f t="shared" si="3"/>
        <v>0</v>
      </c>
      <c r="R39" s="29"/>
      <c r="S39" s="38">
        <f t="shared" si="4"/>
        <v>0</v>
      </c>
      <c r="T39" s="4">
        <f t="shared" si="5"/>
        <v>0</v>
      </c>
      <c r="U39" s="4">
        <f t="shared" si="6"/>
        <v>0</v>
      </c>
      <c r="V39">
        <f t="shared" si="7"/>
        <v>0</v>
      </c>
      <c r="W39">
        <f t="shared" si="8"/>
        <v>0</v>
      </c>
    </row>
    <row r="40" spans="1:23" ht="18">
      <c r="A40" s="27">
        <v>44</v>
      </c>
      <c r="B40" s="62" t="s">
        <v>38</v>
      </c>
      <c r="C40" s="74" t="s">
        <v>17</v>
      </c>
      <c r="D40" s="48">
        <v>1992</v>
      </c>
      <c r="E40" s="8"/>
      <c r="F40" s="59" t="str">
        <f t="shared" si="0"/>
        <v>0</v>
      </c>
      <c r="G40" s="42"/>
      <c r="H40" s="30"/>
      <c r="I40" s="49"/>
      <c r="J40" s="59" t="str">
        <f t="shared" si="1"/>
        <v>0</v>
      </c>
      <c r="K40" s="54"/>
      <c r="L40" s="30"/>
      <c r="M40" s="49"/>
      <c r="N40" s="60" t="str">
        <f t="shared" si="2"/>
        <v>0</v>
      </c>
      <c r="O40" s="54"/>
      <c r="P40" s="30"/>
      <c r="Q40" s="59" t="str">
        <f t="shared" si="3"/>
        <v>0</v>
      </c>
      <c r="R40" s="29"/>
      <c r="S40" s="38">
        <f t="shared" si="4"/>
        <v>0</v>
      </c>
      <c r="T40" s="4">
        <f t="shared" si="5"/>
        <v>0</v>
      </c>
      <c r="U40" s="4">
        <f t="shared" si="6"/>
        <v>0</v>
      </c>
      <c r="V40">
        <f t="shared" si="7"/>
        <v>0</v>
      </c>
      <c r="W40">
        <f t="shared" si="8"/>
        <v>0</v>
      </c>
    </row>
    <row r="41" spans="1:23" ht="18">
      <c r="A41" s="27">
        <v>45</v>
      </c>
      <c r="B41" s="62" t="s">
        <v>14</v>
      </c>
      <c r="C41" s="74" t="s">
        <v>17</v>
      </c>
      <c r="D41" s="48">
        <v>1992</v>
      </c>
      <c r="E41" s="8"/>
      <c r="F41" s="59" t="str">
        <f t="shared" si="0"/>
        <v>0</v>
      </c>
      <c r="G41" s="42"/>
      <c r="H41" s="35"/>
      <c r="I41" s="90"/>
      <c r="J41" s="59" t="str">
        <f t="shared" si="1"/>
        <v>0</v>
      </c>
      <c r="K41" s="85"/>
      <c r="L41" s="30"/>
      <c r="M41" s="50"/>
      <c r="N41" s="60" t="str">
        <f t="shared" si="2"/>
        <v>0</v>
      </c>
      <c r="O41" s="54"/>
      <c r="P41" s="30"/>
      <c r="Q41" s="59" t="str">
        <f t="shared" si="3"/>
        <v>0</v>
      </c>
      <c r="R41" s="29"/>
      <c r="S41" s="38">
        <f t="shared" si="4"/>
        <v>0</v>
      </c>
      <c r="T41" s="4">
        <f t="shared" si="5"/>
        <v>0</v>
      </c>
      <c r="U41" s="4">
        <f t="shared" si="6"/>
        <v>0</v>
      </c>
      <c r="V41">
        <f t="shared" si="7"/>
        <v>0</v>
      </c>
      <c r="W41">
        <f t="shared" si="8"/>
        <v>0</v>
      </c>
    </row>
    <row r="42" spans="1:23" ht="18">
      <c r="A42" s="27"/>
      <c r="B42" s="62" t="s">
        <v>41</v>
      </c>
      <c r="C42" s="74" t="s">
        <v>17</v>
      </c>
      <c r="D42" s="66">
        <v>1992</v>
      </c>
      <c r="E42" s="8"/>
      <c r="F42" s="59" t="str">
        <f t="shared" si="0"/>
        <v>0</v>
      </c>
      <c r="G42" s="44"/>
      <c r="H42" s="16"/>
      <c r="I42" s="80"/>
      <c r="J42" s="59" t="str">
        <f t="shared" si="1"/>
        <v>0</v>
      </c>
      <c r="K42" s="92"/>
      <c r="L42" s="14"/>
      <c r="M42" s="19"/>
      <c r="N42" s="60" t="str">
        <f t="shared" si="2"/>
        <v>0</v>
      </c>
      <c r="O42" s="17"/>
      <c r="P42" s="14"/>
      <c r="Q42" s="59" t="str">
        <f t="shared" si="3"/>
        <v>0</v>
      </c>
      <c r="R42" s="12"/>
      <c r="S42" s="38">
        <f t="shared" si="4"/>
        <v>0</v>
      </c>
      <c r="T42" s="4">
        <f t="shared" si="5"/>
        <v>0</v>
      </c>
      <c r="U42" s="4">
        <f t="shared" si="6"/>
        <v>0</v>
      </c>
      <c r="V42">
        <f t="shared" si="7"/>
        <v>0</v>
      </c>
      <c r="W42">
        <f t="shared" si="8"/>
        <v>0</v>
      </c>
    </row>
    <row r="43" spans="1:23" ht="18">
      <c r="A43" s="27"/>
      <c r="B43" s="62" t="s">
        <v>33</v>
      </c>
      <c r="C43" s="74" t="s">
        <v>16</v>
      </c>
      <c r="D43" s="48">
        <v>1994</v>
      </c>
      <c r="E43" s="8"/>
      <c r="F43" s="59" t="str">
        <f t="shared" si="0"/>
        <v>0</v>
      </c>
      <c r="G43" s="42"/>
      <c r="H43" s="35"/>
      <c r="I43" s="90"/>
      <c r="J43" s="59" t="str">
        <f t="shared" si="1"/>
        <v>0</v>
      </c>
      <c r="K43" s="96"/>
      <c r="L43" s="30"/>
      <c r="M43" s="52"/>
      <c r="N43" s="60" t="str">
        <f t="shared" si="2"/>
        <v>0</v>
      </c>
      <c r="O43" s="53"/>
      <c r="P43" s="30"/>
      <c r="Q43" s="59" t="str">
        <f t="shared" si="3"/>
        <v>0</v>
      </c>
      <c r="R43" s="29"/>
      <c r="S43" s="38">
        <f t="shared" si="4"/>
        <v>0</v>
      </c>
      <c r="T43" s="4">
        <f t="shared" si="5"/>
        <v>0</v>
      </c>
      <c r="U43" s="4">
        <f t="shared" si="6"/>
        <v>0</v>
      </c>
      <c r="V43">
        <f t="shared" si="7"/>
        <v>0</v>
      </c>
      <c r="W43">
        <f t="shared" si="8"/>
        <v>0</v>
      </c>
    </row>
    <row r="44" spans="1:23" ht="18">
      <c r="A44" s="27"/>
      <c r="B44" s="62" t="s">
        <v>47</v>
      </c>
      <c r="C44" s="78" t="s">
        <v>16</v>
      </c>
      <c r="D44" s="66">
        <v>1994</v>
      </c>
      <c r="E44" s="8"/>
      <c r="F44" s="59" t="str">
        <f t="shared" si="0"/>
        <v>0</v>
      </c>
      <c r="G44" s="44"/>
      <c r="H44" s="16"/>
      <c r="I44" s="80"/>
      <c r="J44" s="59" t="str">
        <f t="shared" si="1"/>
        <v>0</v>
      </c>
      <c r="K44" s="92"/>
      <c r="L44" s="14"/>
      <c r="M44" s="19"/>
      <c r="N44" s="60" t="str">
        <f t="shared" si="2"/>
        <v>0</v>
      </c>
      <c r="O44" s="17"/>
      <c r="P44" s="14"/>
      <c r="Q44" s="59" t="str">
        <f t="shared" si="3"/>
        <v>0</v>
      </c>
      <c r="R44" s="12"/>
      <c r="S44" s="38">
        <f t="shared" si="4"/>
        <v>0</v>
      </c>
      <c r="T44" s="4">
        <f t="shared" si="5"/>
        <v>0</v>
      </c>
      <c r="U44" s="4">
        <f t="shared" si="6"/>
        <v>0</v>
      </c>
      <c r="V44">
        <f t="shared" si="7"/>
        <v>0</v>
      </c>
      <c r="W44">
        <f t="shared" si="8"/>
        <v>0</v>
      </c>
    </row>
    <row r="45" spans="1:23" ht="18">
      <c r="A45" s="27"/>
      <c r="B45" s="62" t="s">
        <v>34</v>
      </c>
      <c r="C45" s="74" t="s">
        <v>16</v>
      </c>
      <c r="D45" s="47">
        <v>1994</v>
      </c>
      <c r="E45" s="10"/>
      <c r="F45" s="59" t="str">
        <f t="shared" si="0"/>
        <v>0</v>
      </c>
      <c r="G45" s="42"/>
      <c r="H45" s="35"/>
      <c r="I45" s="67"/>
      <c r="J45" s="59" t="str">
        <f t="shared" si="1"/>
        <v>0</v>
      </c>
      <c r="K45" s="85"/>
      <c r="L45" s="30"/>
      <c r="M45" s="50"/>
      <c r="N45" s="60" t="str">
        <f t="shared" si="2"/>
        <v>0</v>
      </c>
      <c r="O45" s="54"/>
      <c r="P45" s="30"/>
      <c r="Q45" s="59" t="str">
        <f t="shared" si="3"/>
        <v>0</v>
      </c>
      <c r="R45" s="29"/>
      <c r="S45" s="38">
        <f t="shared" si="4"/>
        <v>0</v>
      </c>
      <c r="T45" s="4">
        <f t="shared" si="5"/>
        <v>0</v>
      </c>
      <c r="U45" s="4">
        <f t="shared" si="6"/>
        <v>0</v>
      </c>
      <c r="V45">
        <f t="shared" si="7"/>
        <v>0</v>
      </c>
      <c r="W45">
        <f t="shared" si="8"/>
        <v>0</v>
      </c>
    </row>
    <row r="46" spans="1:23">
      <c r="B46" s="88"/>
    </row>
    <row r="47" spans="1:23">
      <c r="B47" s="88"/>
    </row>
  </sheetData>
  <mergeCells count="19">
    <mergeCell ref="H4:K4"/>
    <mergeCell ref="H5:K5"/>
    <mergeCell ref="H6:I6"/>
    <mergeCell ref="S6:S7"/>
    <mergeCell ref="E4:G4"/>
    <mergeCell ref="E5:G5"/>
    <mergeCell ref="P6:P7"/>
    <mergeCell ref="P4:R4"/>
    <mergeCell ref="P5:R5"/>
    <mergeCell ref="G6:G7"/>
    <mergeCell ref="L4:O4"/>
    <mergeCell ref="L6:M6"/>
    <mergeCell ref="R6:R7"/>
    <mergeCell ref="L5:O5"/>
    <mergeCell ref="D6:D7"/>
    <mergeCell ref="A6:A7"/>
    <mergeCell ref="E6:E7"/>
    <mergeCell ref="B6:B7"/>
    <mergeCell ref="C6:C7"/>
  </mergeCells>
  <phoneticPr fontId="0" type="noConversion"/>
  <printOptions horizontalCentered="1"/>
  <pageMargins left="0.15748031496062992" right="0.27559055118110237" top="0.23622047244094491" bottom="0.6692913385826772" header="0.23622047244094491" footer="0.43307086614173229"/>
  <pageSetup paperSize="9" scale="54" orientation="landscape" r:id="rId1"/>
  <headerFooter alignWithMargins="0">
    <oddFooter>&amp;L&amp;"Tahoma,Negrita Cursiva"&amp;14Jugadoras categoría Girl&amp;R&amp;D</oddFooter>
  </headerFooter>
  <drawing r:id="rId2"/>
  <legacyDrawing r:id="rId3"/>
  <oleObjects>
    <oleObject progId="Word.Picture.8" shapeId="4098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4333FC-5475-4CF1-8B4B-5F2CE98ECC42}"/>
</file>

<file path=customXml/itemProps2.xml><?xml version="1.0" encoding="utf-8"?>
<ds:datastoreItem xmlns:ds="http://schemas.openxmlformats.org/officeDocument/2006/customXml" ds:itemID="{543018E6-DA3A-4DC0-B173-54B8B4757577}"/>
</file>

<file path=customXml/itemProps3.xml><?xml version="1.0" encoding="utf-8"?>
<ds:datastoreItem xmlns:ds="http://schemas.openxmlformats.org/officeDocument/2006/customXml" ds:itemID="{7F57270C-EAA0-4826-BAE8-756E8A9A62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Puesto 1-32</vt:lpstr>
      <vt:lpstr>jugadoras extraç</vt:lpstr>
      <vt:lpstr>'jugadoras extraç'!Área_de_impresión</vt:lpstr>
      <vt:lpstr>'Puesto 1-32'!Área_de_impresión</vt:lpstr>
      <vt:lpstr>'jugadoras extraç'!Títulos_a_imprimir</vt:lpstr>
      <vt:lpstr>'Puesto 1-32'!Títulos_a_imprimir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subject/>
  <dc:creator>Elena Vecino</dc:creator>
  <cp:keywords/>
  <dc:description/>
  <cp:lastModifiedBy>MPOBIL</cp:lastModifiedBy>
  <cp:lastPrinted>2010-01-29T15:06:08Z</cp:lastPrinted>
  <dcterms:created xsi:type="dcterms:W3CDTF">1998-09-16T11:15:21Z</dcterms:created>
  <dcterms:modified xsi:type="dcterms:W3CDTF">2010-03-08T13:06:11Z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