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480" yWindow="330" windowWidth="11295" windowHeight="6030"/>
  </bookViews>
  <sheets>
    <sheet name="Ranking Senior" sheetId="3" r:id="rId1"/>
  </sheets>
  <externalReferences>
    <externalReference r:id="rId2"/>
  </externalReferences>
  <definedNames>
    <definedName name="_Fill" hidden="1">[1]Sheet2!$A$29:$A$37</definedName>
    <definedName name="_xlnm._FilterDatabase" localSheetId="0" hidden="1">'Ranking Senior'!$A$4:$F$56</definedName>
    <definedName name="_Key1" hidden="1">[1]Sheet2!$U$7</definedName>
    <definedName name="_Order1" hidden="1">0</definedName>
    <definedName name="_Sort" hidden="1">[1]Sheet2!$B$7:$U$37</definedName>
    <definedName name="_xlnm.Print_Area" localSheetId="0">'Ranking Senior'!$A$1:$L$35</definedName>
    <definedName name="_xlnm.Print_Titles" localSheetId="0">'Ranking Senior'!$1:$6</definedName>
  </definedNames>
  <calcPr calcId="125725"/>
</workbook>
</file>

<file path=xl/calcChain.xml><?xml version="1.0" encoding="utf-8"?>
<calcChain xmlns="http://schemas.openxmlformats.org/spreadsheetml/2006/main">
  <c r="J9" i="3"/>
  <c r="D9"/>
  <c r="D20"/>
  <c r="D14"/>
  <c r="D12"/>
  <c r="D17"/>
  <c r="D13"/>
  <c r="D11"/>
  <c r="D19"/>
  <c r="D22"/>
  <c r="D15"/>
  <c r="D8"/>
  <c r="D21"/>
  <c r="D24"/>
  <c r="D16"/>
  <c r="D26"/>
  <c r="D29"/>
  <c r="D27"/>
  <c r="D18"/>
  <c r="D31"/>
  <c r="D10"/>
  <c r="D32"/>
  <c r="D33"/>
  <c r="D23"/>
  <c r="D34"/>
  <c r="J20"/>
  <c r="O20"/>
  <c r="J14"/>
  <c r="O14"/>
  <c r="J12"/>
  <c r="O12"/>
  <c r="J17"/>
  <c r="O17"/>
  <c r="J13"/>
  <c r="O13"/>
  <c r="J11"/>
  <c r="O11"/>
  <c r="J19"/>
  <c r="O19"/>
  <c r="J22"/>
  <c r="O22"/>
  <c r="J15"/>
  <c r="O15"/>
  <c r="J8"/>
  <c r="O8"/>
  <c r="J21"/>
  <c r="O21"/>
  <c r="J24"/>
  <c r="O24"/>
  <c r="J16"/>
  <c r="O16"/>
  <c r="J26"/>
  <c r="O26"/>
  <c r="J29"/>
  <c r="O29"/>
  <c r="J27"/>
  <c r="O27"/>
  <c r="J18"/>
  <c r="O18"/>
  <c r="J31"/>
  <c r="O31"/>
  <c r="J10"/>
  <c r="O10"/>
  <c r="J32"/>
  <c r="O32"/>
  <c r="J33"/>
  <c r="O33"/>
  <c r="J23"/>
  <c r="O23"/>
  <c r="J34"/>
  <c r="O34"/>
  <c r="J25"/>
  <c r="O25"/>
  <c r="J28"/>
  <c r="O28"/>
  <c r="J30"/>
  <c r="O30"/>
  <c r="J35"/>
  <c r="O35"/>
  <c r="J36"/>
  <c r="O36"/>
  <c r="J37"/>
  <c r="O37"/>
  <c r="J38"/>
  <c r="O38"/>
  <c r="J39"/>
  <c r="O39"/>
  <c r="J40"/>
  <c r="O40"/>
  <c r="J41"/>
  <c r="O41"/>
  <c r="J42"/>
  <c r="O42"/>
  <c r="J43"/>
  <c r="O43"/>
  <c r="J44"/>
  <c r="O44"/>
  <c r="J45"/>
  <c r="O45"/>
  <c r="J46"/>
  <c r="O46"/>
  <c r="J47"/>
  <c r="O47"/>
  <c r="J48"/>
  <c r="O48"/>
  <c r="J49"/>
  <c r="O49"/>
  <c r="J50"/>
  <c r="O50"/>
  <c r="J51"/>
  <c r="O51"/>
  <c r="J52"/>
  <c r="O52"/>
  <c r="J53"/>
  <c r="O53"/>
  <c r="J54"/>
  <c r="O54"/>
  <c r="J55"/>
  <c r="O55"/>
  <c r="J56"/>
  <c r="O56"/>
  <c r="O9"/>
  <c r="G20"/>
  <c r="N20"/>
  <c r="G14"/>
  <c r="N14"/>
  <c r="G12"/>
  <c r="N12"/>
  <c r="G17"/>
  <c r="N17"/>
  <c r="G13"/>
  <c r="N13"/>
  <c r="G11"/>
  <c r="N11"/>
  <c r="G19"/>
  <c r="N19"/>
  <c r="G22"/>
  <c r="N22"/>
  <c r="G15"/>
  <c r="N15"/>
  <c r="G8"/>
  <c r="N8"/>
  <c r="G21"/>
  <c r="N21"/>
  <c r="G24"/>
  <c r="N24"/>
  <c r="G16"/>
  <c r="N16"/>
  <c r="G26"/>
  <c r="N26"/>
  <c r="G29"/>
  <c r="N29"/>
  <c r="G27"/>
  <c r="N27"/>
  <c r="G18"/>
  <c r="N18"/>
  <c r="G31"/>
  <c r="N31"/>
  <c r="G10"/>
  <c r="N10"/>
  <c r="G32"/>
  <c r="N32"/>
  <c r="G33"/>
  <c r="N33"/>
  <c r="G23"/>
  <c r="N23"/>
  <c r="G34"/>
  <c r="N34"/>
  <c r="G25"/>
  <c r="N25"/>
  <c r="G28"/>
  <c r="N28"/>
  <c r="G30"/>
  <c r="N30"/>
  <c r="G35"/>
  <c r="N35"/>
  <c r="G36"/>
  <c r="N36"/>
  <c r="G37"/>
  <c r="N37"/>
  <c r="G38"/>
  <c r="N38"/>
  <c r="G39"/>
  <c r="N39"/>
  <c r="G40"/>
  <c r="N40"/>
  <c r="G41"/>
  <c r="N41"/>
  <c r="G42"/>
  <c r="N42"/>
  <c r="G43"/>
  <c r="N43"/>
  <c r="G44"/>
  <c r="N44"/>
  <c r="G45"/>
  <c r="N45"/>
  <c r="G46"/>
  <c r="N46"/>
  <c r="G47"/>
  <c r="N47"/>
  <c r="G48"/>
  <c r="N48"/>
  <c r="G49"/>
  <c r="N49"/>
  <c r="G50"/>
  <c r="N50"/>
  <c r="G51"/>
  <c r="N51"/>
  <c r="G52"/>
  <c r="N52"/>
  <c r="G53"/>
  <c r="N53"/>
  <c r="G54"/>
  <c r="N54"/>
  <c r="G55"/>
  <c r="N55"/>
  <c r="G56"/>
  <c r="N56"/>
  <c r="G9"/>
  <c r="N9"/>
  <c r="D25"/>
  <c r="M25"/>
  <c r="L25"/>
  <c r="D28"/>
  <c r="M28"/>
  <c r="L28"/>
  <c r="D30"/>
  <c r="M30"/>
  <c r="L30"/>
  <c r="D35"/>
  <c r="M35"/>
  <c r="L35"/>
  <c r="D36"/>
  <c r="M36"/>
  <c r="L36"/>
  <c r="D37"/>
  <c r="M37"/>
  <c r="L37"/>
  <c r="D38"/>
  <c r="M38"/>
  <c r="L38"/>
  <c r="D39"/>
  <c r="M39"/>
  <c r="L39"/>
  <c r="D40"/>
  <c r="M40"/>
  <c r="L40"/>
  <c r="D41"/>
  <c r="M41"/>
  <c r="L41"/>
  <c r="D42"/>
  <c r="M42"/>
  <c r="L42"/>
  <c r="D43"/>
  <c r="M43"/>
  <c r="L43"/>
  <c r="D44"/>
  <c r="M44"/>
  <c r="L44"/>
  <c r="D45"/>
  <c r="M45"/>
  <c r="L45"/>
  <c r="D46"/>
  <c r="M46"/>
  <c r="L46"/>
  <c r="D47"/>
  <c r="M47"/>
  <c r="L47"/>
  <c r="D48"/>
  <c r="M48"/>
  <c r="L48"/>
  <c r="D49"/>
  <c r="M49"/>
  <c r="L49"/>
  <c r="D50"/>
  <c r="M50"/>
  <c r="L50"/>
  <c r="D51"/>
  <c r="M51"/>
  <c r="L51"/>
  <c r="D52"/>
  <c r="M52"/>
  <c r="L52"/>
  <c r="D53"/>
  <c r="M53"/>
  <c r="L53"/>
  <c r="D54"/>
  <c r="M54"/>
  <c r="L54"/>
  <c r="D55"/>
  <c r="M55"/>
  <c r="L55"/>
  <c r="D56"/>
  <c r="M56"/>
  <c r="L56"/>
  <c r="M20"/>
  <c r="L20"/>
  <c r="M8"/>
  <c r="L8"/>
  <c r="M12"/>
  <c r="L12"/>
  <c r="M13"/>
  <c r="L13"/>
  <c r="M22"/>
  <c r="L22"/>
  <c r="M9"/>
  <c r="L9"/>
  <c r="M17"/>
  <c r="L17"/>
  <c r="M31"/>
  <c r="L31"/>
  <c r="M10"/>
  <c r="L10"/>
  <c r="M32"/>
  <c r="L32"/>
  <c r="M29"/>
  <c r="L29"/>
  <c r="M15"/>
  <c r="L15"/>
  <c r="M19"/>
  <c r="L19"/>
  <c r="M24"/>
  <c r="L24"/>
  <c r="M21"/>
  <c r="L21"/>
  <c r="M16"/>
  <c r="L16"/>
  <c r="M26"/>
  <c r="L26"/>
  <c r="M23"/>
  <c r="L23"/>
  <c r="M34"/>
  <c r="L34"/>
  <c r="M27"/>
  <c r="L27"/>
  <c r="M11"/>
  <c r="L11"/>
  <c r="M18"/>
  <c r="L18"/>
  <c r="M33"/>
  <c r="L33"/>
  <c r="M14"/>
  <c r="L14"/>
</calcChain>
</file>

<file path=xl/sharedStrings.xml><?xml version="1.0" encoding="utf-8"?>
<sst xmlns="http://schemas.openxmlformats.org/spreadsheetml/2006/main" count="36" uniqueCount="30">
  <si>
    <t>Puesto</t>
  </si>
  <si>
    <t>Score</t>
  </si>
  <si>
    <t>Bonus</t>
  </si>
  <si>
    <t>Puntos</t>
  </si>
  <si>
    <t>Nombre y APELLIDOS</t>
  </si>
  <si>
    <t>VBSP</t>
  </si>
  <si>
    <t>Cto. Internacional de España Senior</t>
  </si>
  <si>
    <t>Cto. Nal. Individual España Senior</t>
  </si>
  <si>
    <t>TOTAL</t>
  </si>
  <si>
    <t>Gran Premio Puntuable Senior</t>
  </si>
  <si>
    <t xml:space="preserve">           RANKING NACIONAL SENIOR FEMENINO 2010</t>
  </si>
  <si>
    <t>Novo Sancti Petri. 11 y 12 de febrero</t>
  </si>
  <si>
    <t>CG Sant Cugat.  13 - 15  de mayo</t>
  </si>
  <si>
    <t>Villaitana Golf. 9 y 10 de marzo</t>
  </si>
  <si>
    <t>Catalina CASTILLEJO ORIOL</t>
  </si>
  <si>
    <t>Mar CORCOSTEGUI PARDO DE SANTAYANA</t>
  </si>
  <si>
    <t>Carmen MAESTRE OSORIO</t>
  </si>
  <si>
    <t>Cristina MARSANS ASTORECA</t>
  </si>
  <si>
    <t>Sharon Regina RODRÍGUEZ DONOVAN</t>
  </si>
  <si>
    <t>Marta ESTANY BUFILL</t>
  </si>
  <si>
    <t>Ana VILELLA RAHN</t>
  </si>
  <si>
    <t>Pía ALLENDE EULATE</t>
  </si>
  <si>
    <t>Aurelia BASAGOITI GARCÍA-TUÑÓN</t>
  </si>
  <si>
    <t>María FERNÁNDEZ-DURÁN SOTO</t>
  </si>
  <si>
    <t>Teresa CASAS SELVA</t>
  </si>
  <si>
    <t>María GOIZUETA FAGALDE</t>
  </si>
  <si>
    <t>Sylvia QUIJANO GONZÁLEZ</t>
  </si>
  <si>
    <t>María TORRENT VALLHONRAT</t>
  </si>
  <si>
    <t>Myriam PEREDA FUSTER</t>
  </si>
  <si>
    <t>Carmen VALLS TABERNER MUNNÉ</t>
  </si>
</sst>
</file>

<file path=xl/styles.xml><?xml version="1.0" encoding="utf-8"?>
<styleSheet xmlns="http://schemas.openxmlformats.org/spreadsheetml/2006/main">
  <numFmts count="2">
    <numFmt numFmtId="164" formatCode="General_);[Red]\-General_)"/>
    <numFmt numFmtId="165" formatCode="0.0"/>
  </numFmts>
  <fonts count="20">
    <font>
      <sz val="12"/>
      <name val="NewsGothic"/>
    </font>
    <font>
      <sz val="12"/>
      <name val="News Gothic MT"/>
      <family val="2"/>
    </font>
    <font>
      <b/>
      <sz val="10"/>
      <name val="News Gothic MT"/>
      <family val="2"/>
    </font>
    <font>
      <b/>
      <sz val="10"/>
      <name val="Arial Narrow"/>
      <family val="2"/>
    </font>
    <font>
      <b/>
      <sz val="32"/>
      <name val="News Gothic MT"/>
      <family val="2"/>
    </font>
    <font>
      <b/>
      <sz val="12"/>
      <name val="News Gothic MT"/>
      <family val="2"/>
    </font>
    <font>
      <b/>
      <sz val="11"/>
      <name val="Tahoma"/>
      <family val="2"/>
    </font>
    <font>
      <b/>
      <sz val="12"/>
      <name val="Tahoma"/>
      <family val="2"/>
    </font>
    <font>
      <sz val="12"/>
      <name val="Tahoma"/>
      <family val="2"/>
    </font>
    <font>
      <b/>
      <sz val="14"/>
      <name val="News Gothic MT"/>
    </font>
    <font>
      <b/>
      <sz val="32"/>
      <name val="Bookman Old Style"/>
      <family val="1"/>
    </font>
    <font>
      <sz val="18"/>
      <name val="Tahoma"/>
      <family val="2"/>
    </font>
    <font>
      <b/>
      <sz val="18"/>
      <name val="Tahoma"/>
      <family val="2"/>
    </font>
    <font>
      <b/>
      <sz val="18"/>
      <name val="News Gothic MT"/>
      <family val="2"/>
    </font>
    <font>
      <b/>
      <sz val="18"/>
      <color indexed="10"/>
      <name val="Verdana"/>
      <family val="2"/>
    </font>
    <font>
      <sz val="16"/>
      <name val="Tahoma"/>
      <family val="2"/>
    </font>
    <font>
      <b/>
      <sz val="14"/>
      <name val="Gill Sans MT"/>
      <family val="2"/>
    </font>
    <font>
      <b/>
      <sz val="14"/>
      <name val="Tahoma"/>
      <family val="2"/>
    </font>
    <font>
      <sz val="48"/>
      <name val="Britannic Bold"/>
      <family val="2"/>
    </font>
    <font>
      <b/>
      <sz val="12"/>
      <name val="Gill Sans MT"/>
      <family val="2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8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8"/>
      </patternFill>
    </fill>
    <fill>
      <patternFill patternType="solid">
        <fgColor theme="3" tint="0.59999389629810485"/>
        <bgColor indexed="47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Protection="1">
      <protection locked="0"/>
    </xf>
    <xf numFmtId="0" fontId="0" fillId="0" borderId="0" xfId="0" applyBorder="1"/>
    <xf numFmtId="0" fontId="3" fillId="0" borderId="0" xfId="0" applyFont="1" applyBorder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9" fillId="0" borderId="3" xfId="0" applyFont="1" applyBorder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8" fillId="0" borderId="5" xfId="0" applyFont="1" applyBorder="1" applyAlignment="1" applyProtection="1">
      <alignment horizontal="right"/>
      <protection locked="0"/>
    </xf>
    <xf numFmtId="0" fontId="10" fillId="0" borderId="0" xfId="0" applyFont="1" applyAlignment="1" applyProtection="1">
      <alignment horizontal="left"/>
      <protection locked="0"/>
    </xf>
    <xf numFmtId="1" fontId="7" fillId="0" borderId="4" xfId="0" applyNumberFormat="1" applyFont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11" fillId="0" borderId="4" xfId="0" applyFont="1" applyBorder="1" applyAlignment="1" applyProtection="1">
      <alignment horizontal="left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3" fillId="0" borderId="4" xfId="0" applyFont="1" applyBorder="1" applyAlignment="1" applyProtection="1">
      <alignment horizontal="center"/>
      <protection locked="0"/>
    </xf>
    <xf numFmtId="0" fontId="8" fillId="0" borderId="5" xfId="0" applyFont="1" applyBorder="1" applyAlignment="1" applyProtection="1">
      <alignment horizontal="center"/>
      <protection locked="0"/>
    </xf>
    <xf numFmtId="0" fontId="8" fillId="2" borderId="6" xfId="0" applyFont="1" applyFill="1" applyBorder="1" applyAlignment="1" applyProtection="1">
      <alignment horizontal="center"/>
      <protection locked="0"/>
    </xf>
    <xf numFmtId="0" fontId="8" fillId="3" borderId="6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3" borderId="6" xfId="0" applyFont="1" applyFill="1" applyBorder="1" applyAlignment="1">
      <alignment horizontal="center"/>
    </xf>
    <xf numFmtId="0" fontId="1" fillId="2" borderId="7" xfId="0" applyFont="1" applyFill="1" applyBorder="1" applyAlignment="1" applyProtection="1">
      <alignment horizontal="center"/>
      <protection locked="0"/>
    </xf>
    <xf numFmtId="0" fontId="8" fillId="2" borderId="7" xfId="0" applyFont="1" applyFill="1" applyBorder="1" applyAlignment="1" applyProtection="1">
      <alignment horizontal="center"/>
      <protection locked="0"/>
    </xf>
    <xf numFmtId="0" fontId="8" fillId="0" borderId="8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1" fillId="0" borderId="5" xfId="0" applyFont="1" applyBorder="1" applyAlignment="1" applyProtection="1">
      <alignment horizontal="center"/>
      <protection locked="0"/>
    </xf>
    <xf numFmtId="0" fontId="8" fillId="0" borderId="8" xfId="0" applyFont="1" applyFill="1" applyBorder="1" applyAlignment="1" applyProtection="1">
      <alignment horizontal="center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0" fontId="1" fillId="0" borderId="8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0" borderId="8" xfId="0" applyFont="1" applyFill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" fillId="0" borderId="11" xfId="0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horizontal="center"/>
      <protection locked="0"/>
    </xf>
    <xf numFmtId="0" fontId="8" fillId="0" borderId="10" xfId="0" applyFont="1" applyBorder="1" applyAlignment="1" applyProtection="1">
      <alignment horizontal="center"/>
      <protection locked="0"/>
    </xf>
    <xf numFmtId="0" fontId="8" fillId="0" borderId="11" xfId="0" applyFont="1" applyFill="1" applyBorder="1" applyAlignment="1" applyProtection="1">
      <alignment horizontal="center"/>
      <protection locked="0"/>
    </xf>
    <xf numFmtId="0" fontId="8" fillId="2" borderId="12" xfId="0" applyFont="1" applyFill="1" applyBorder="1" applyAlignment="1" applyProtection="1">
      <alignment horizontal="center"/>
      <protection locked="0"/>
    </xf>
    <xf numFmtId="0" fontId="8" fillId="0" borderId="5" xfId="0" applyFont="1" applyBorder="1" applyAlignment="1">
      <alignment horizontal="center"/>
    </xf>
    <xf numFmtId="0" fontId="8" fillId="0" borderId="8" xfId="0" applyFont="1" applyBorder="1" applyAlignment="1" applyProtection="1">
      <alignment horizontal="center"/>
      <protection locked="0"/>
    </xf>
    <xf numFmtId="0" fontId="14" fillId="0" borderId="0" xfId="0" applyFont="1" applyBorder="1" applyAlignment="1" applyProtection="1">
      <alignment vertical="center"/>
      <protection locked="0"/>
    </xf>
    <xf numFmtId="0" fontId="8" fillId="3" borderId="12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15" fillId="0" borderId="4" xfId="0" applyFont="1" applyBorder="1" applyAlignment="1" applyProtection="1">
      <alignment horizontal="left"/>
      <protection locked="0"/>
    </xf>
    <xf numFmtId="0" fontId="15" fillId="0" borderId="13" xfId="0" applyFont="1" applyBorder="1" applyAlignment="1" applyProtection="1">
      <alignment horizontal="left"/>
      <protection locked="0"/>
    </xf>
    <xf numFmtId="0" fontId="15" fillId="0" borderId="3" xfId="0" applyFont="1" applyBorder="1" applyAlignment="1" applyProtection="1">
      <alignment horizontal="left"/>
      <protection locked="0"/>
    </xf>
    <xf numFmtId="0" fontId="8" fillId="0" borderId="14" xfId="0" applyFont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8" fillId="0" borderId="15" xfId="0" applyFont="1" applyFill="1" applyBorder="1" applyAlignment="1" applyProtection="1">
      <alignment horizontal="center"/>
      <protection locked="0"/>
    </xf>
    <xf numFmtId="0" fontId="8" fillId="0" borderId="29" xfId="0" applyFont="1" applyBorder="1" applyAlignment="1">
      <alignment horizontal="center"/>
    </xf>
    <xf numFmtId="0" fontId="8" fillId="2" borderId="30" xfId="0" applyFont="1" applyFill="1" applyBorder="1" applyAlignment="1" applyProtection="1">
      <alignment horizontal="center"/>
      <protection locked="0"/>
    </xf>
    <xf numFmtId="0" fontId="8" fillId="2" borderId="31" xfId="0" applyFont="1" applyFill="1" applyBorder="1" applyAlignment="1" applyProtection="1">
      <alignment horizontal="center"/>
      <protection locked="0"/>
    </xf>
    <xf numFmtId="165" fontId="17" fillId="0" borderId="4" xfId="0" applyNumberFormat="1" applyFont="1" applyBorder="1" applyAlignment="1" applyProtection="1">
      <alignment horizontal="center"/>
      <protection locked="0"/>
    </xf>
    <xf numFmtId="165" fontId="7" fillId="0" borderId="4" xfId="0" applyNumberFormat="1" applyFont="1" applyBorder="1" applyAlignment="1" applyProtection="1">
      <alignment horizontal="center"/>
      <protection locked="0"/>
    </xf>
    <xf numFmtId="0" fontId="8" fillId="4" borderId="1" xfId="0" applyFont="1" applyFill="1" applyBorder="1" applyAlignment="1" applyProtection="1">
      <alignment horizontal="center" vertical="center"/>
      <protection locked="0"/>
    </xf>
    <xf numFmtId="0" fontId="8" fillId="4" borderId="2" xfId="0" applyFont="1" applyFill="1" applyBorder="1" applyAlignment="1" applyProtection="1">
      <alignment horizontal="center" vertical="center"/>
      <protection locked="0"/>
    </xf>
    <xf numFmtId="0" fontId="8" fillId="4" borderId="22" xfId="0" applyFont="1" applyFill="1" applyBorder="1" applyAlignment="1" applyProtection="1">
      <alignment horizontal="center" vertical="center"/>
      <protection locked="0"/>
    </xf>
    <xf numFmtId="0" fontId="8" fillId="4" borderId="28" xfId="0" applyFont="1" applyFill="1" applyBorder="1" applyAlignment="1" applyProtection="1">
      <alignment horizontal="center" vertical="center"/>
      <protection locked="0"/>
    </xf>
    <xf numFmtId="0" fontId="8" fillId="4" borderId="23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/>
      <protection locked="0"/>
    </xf>
    <xf numFmtId="164" fontId="16" fillId="5" borderId="24" xfId="0" applyNumberFormat="1" applyFont="1" applyFill="1" applyBorder="1" applyAlignment="1" applyProtection="1">
      <alignment horizontal="center" vertical="center"/>
      <protection locked="0"/>
    </xf>
    <xf numFmtId="164" fontId="16" fillId="5" borderId="25" xfId="0" applyNumberFormat="1" applyFont="1" applyFill="1" applyBorder="1" applyAlignment="1" applyProtection="1">
      <alignment horizontal="center" vertical="center"/>
      <protection locked="0"/>
    </xf>
    <xf numFmtId="0" fontId="17" fillId="4" borderId="24" xfId="0" applyFont="1" applyFill="1" applyBorder="1" applyAlignment="1" applyProtection="1">
      <alignment horizontal="center" vertical="center"/>
      <protection locked="0"/>
    </xf>
    <xf numFmtId="0" fontId="17" fillId="4" borderId="25" xfId="0" applyFont="1" applyFill="1" applyBorder="1" applyAlignment="1" applyProtection="1">
      <alignment horizontal="center" vertical="center"/>
      <protection locked="0"/>
    </xf>
    <xf numFmtId="0" fontId="6" fillId="4" borderId="24" xfId="0" applyFont="1" applyFill="1" applyBorder="1" applyAlignment="1" applyProtection="1">
      <alignment horizontal="center" vertical="center"/>
      <protection locked="0"/>
    </xf>
    <xf numFmtId="0" fontId="6" fillId="4" borderId="25" xfId="0" applyFont="1" applyFill="1" applyBorder="1" applyAlignment="1" applyProtection="1">
      <alignment horizontal="center" vertical="center"/>
      <protection locked="0"/>
    </xf>
    <xf numFmtId="0" fontId="8" fillId="4" borderId="26" xfId="0" applyFont="1" applyFill="1" applyBorder="1" applyAlignment="1" applyProtection="1">
      <alignment horizontal="center" vertical="center"/>
      <protection locked="0"/>
    </xf>
    <xf numFmtId="0" fontId="8" fillId="4" borderId="27" xfId="0" applyFont="1" applyFill="1" applyBorder="1" applyAlignment="1" applyProtection="1">
      <alignment horizontal="center" vertical="center"/>
      <protection locked="0"/>
    </xf>
    <xf numFmtId="0" fontId="7" fillId="4" borderId="24" xfId="0" applyFont="1" applyFill="1" applyBorder="1" applyAlignment="1" applyProtection="1">
      <alignment horizontal="left" vertical="center"/>
      <protection locked="0"/>
    </xf>
    <xf numFmtId="0" fontId="7" fillId="4" borderId="25" xfId="0" applyFont="1" applyFill="1" applyBorder="1" applyAlignment="1" applyProtection="1">
      <alignment horizontal="left" vertical="center"/>
      <protection locked="0"/>
    </xf>
    <xf numFmtId="164" fontId="19" fillId="5" borderId="16" xfId="0" applyNumberFormat="1" applyFont="1" applyFill="1" applyBorder="1" applyAlignment="1" applyProtection="1">
      <alignment horizontal="center" vertical="center"/>
      <protection locked="0"/>
    </xf>
    <xf numFmtId="164" fontId="19" fillId="5" borderId="17" xfId="0" applyNumberFormat="1" applyFont="1" applyFill="1" applyBorder="1" applyAlignment="1" applyProtection="1">
      <alignment horizontal="center" vertical="center"/>
      <protection locked="0"/>
    </xf>
    <xf numFmtId="164" fontId="19" fillId="5" borderId="18" xfId="0" applyNumberFormat="1" applyFont="1" applyFill="1" applyBorder="1" applyAlignment="1" applyProtection="1">
      <alignment horizontal="center" vertical="center"/>
      <protection locked="0"/>
    </xf>
    <xf numFmtId="0" fontId="19" fillId="5" borderId="19" xfId="0" applyFont="1" applyFill="1" applyBorder="1" applyAlignment="1" applyProtection="1">
      <alignment horizontal="center" vertical="center"/>
      <protection locked="0"/>
    </xf>
    <xf numFmtId="0" fontId="19" fillId="5" borderId="20" xfId="0" applyFont="1" applyFill="1" applyBorder="1" applyAlignment="1" applyProtection="1">
      <alignment horizontal="center" vertical="center"/>
      <protection locked="0"/>
    </xf>
    <xf numFmtId="0" fontId="19" fillId="5" borderId="21" xfId="0" applyFont="1" applyFill="1" applyBorder="1" applyAlignment="1" applyProtection="1">
      <alignment horizontal="center" vertical="center"/>
      <protection locked="0"/>
    </xf>
    <xf numFmtId="164" fontId="19" fillId="5" borderId="16" xfId="0" applyNumberFormat="1" applyFont="1" applyFill="1" applyBorder="1" applyAlignment="1" applyProtection="1">
      <alignment horizontal="center"/>
      <protection locked="0"/>
    </xf>
    <xf numFmtId="164" fontId="19" fillId="5" borderId="17" xfId="0" applyNumberFormat="1" applyFont="1" applyFill="1" applyBorder="1" applyAlignment="1" applyProtection="1">
      <alignment horizontal="center"/>
      <protection locked="0"/>
    </xf>
    <xf numFmtId="164" fontId="19" fillId="5" borderId="18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447675</xdr:colOff>
      <xdr:row>1</xdr:row>
      <xdr:rowOff>0</xdr:rowOff>
    </xdr:from>
    <xdr:to>
      <xdr:col>1</xdr:col>
      <xdr:colOff>1485900</xdr:colOff>
      <xdr:row>4</xdr:row>
      <xdr:rowOff>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6800" y="561975"/>
          <a:ext cx="1038225" cy="113347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2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</sheetNames>
    <sheetDataSet>
      <sheetData sheetId="0" refreshError="1"/>
      <sheetData sheetId="1">
        <row r="7">
          <cell r="B7" t="str">
            <v>GARCÍA FERNÁNDEZ, Sergio</v>
          </cell>
          <cell r="C7">
            <v>274</v>
          </cell>
          <cell r="D7">
            <v>30</v>
          </cell>
          <cell r="E7">
            <v>5</v>
          </cell>
          <cell r="F7">
            <v>134</v>
          </cell>
          <cell r="G7">
            <v>38</v>
          </cell>
          <cell r="H7">
            <v>8</v>
          </cell>
          <cell r="I7">
            <v>218</v>
          </cell>
          <cell r="J7">
            <v>19</v>
          </cell>
          <cell r="K7">
            <v>5</v>
          </cell>
          <cell r="M7">
            <v>15</v>
          </cell>
          <cell r="N7">
            <v>8</v>
          </cell>
          <cell r="O7" t="str">
            <v>--</v>
          </cell>
          <cell r="P7" t="str">
            <v>--</v>
          </cell>
          <cell r="Q7" t="str">
            <v>--</v>
          </cell>
          <cell r="U7">
            <v>128</v>
          </cell>
        </row>
        <row r="8">
          <cell r="B8" t="str">
            <v>MATA SEGURA, Álvaro</v>
          </cell>
          <cell r="C8">
            <v>286</v>
          </cell>
          <cell r="D8">
            <v>18</v>
          </cell>
          <cell r="F8">
            <v>145</v>
          </cell>
          <cell r="G8">
            <v>13</v>
          </cell>
          <cell r="I8">
            <v>224</v>
          </cell>
          <cell r="J8">
            <v>13</v>
          </cell>
          <cell r="M8">
            <v>3</v>
          </cell>
          <cell r="O8">
            <v>292</v>
          </cell>
          <cell r="P8">
            <v>26</v>
          </cell>
          <cell r="Q8">
            <v>8</v>
          </cell>
          <cell r="U8">
            <v>81</v>
          </cell>
        </row>
        <row r="9">
          <cell r="B9" t="str">
            <v>LARRAZÁBAL COROMINAS, Alejandro</v>
          </cell>
          <cell r="C9">
            <v>287</v>
          </cell>
          <cell r="D9">
            <v>17</v>
          </cell>
          <cell r="F9">
            <v>152</v>
          </cell>
          <cell r="G9">
            <v>6</v>
          </cell>
          <cell r="I9">
            <v>220</v>
          </cell>
          <cell r="J9">
            <v>17</v>
          </cell>
          <cell r="M9">
            <v>3</v>
          </cell>
          <cell r="O9">
            <v>295</v>
          </cell>
          <cell r="P9">
            <v>23</v>
          </cell>
          <cell r="Q9">
            <v>3</v>
          </cell>
          <cell r="U9">
            <v>69</v>
          </cell>
        </row>
        <row r="10">
          <cell r="B10" t="str">
            <v>VERA ARROYO, Rafael Jesús</v>
          </cell>
          <cell r="C10">
            <v>286</v>
          </cell>
          <cell r="D10">
            <v>18</v>
          </cell>
          <cell r="F10">
            <v>152</v>
          </cell>
          <cell r="G10">
            <v>6</v>
          </cell>
          <cell r="I10">
            <v>227</v>
          </cell>
          <cell r="J10">
            <v>10</v>
          </cell>
          <cell r="O10">
            <v>304</v>
          </cell>
          <cell r="P10">
            <v>14</v>
          </cell>
          <cell r="U10">
            <v>48</v>
          </cell>
        </row>
        <row r="11">
          <cell r="B11" t="str">
            <v>SOPRANIS Y DE OLANO, Francisco Borja</v>
          </cell>
          <cell r="C11">
            <v>278</v>
          </cell>
          <cell r="D11">
            <v>26</v>
          </cell>
          <cell r="F11">
            <v>154</v>
          </cell>
          <cell r="G11">
            <v>4</v>
          </cell>
          <cell r="M11">
            <v>1</v>
          </cell>
          <cell r="O11">
            <v>306</v>
          </cell>
          <cell r="P11">
            <v>12</v>
          </cell>
          <cell r="U11">
            <v>43</v>
          </cell>
        </row>
        <row r="12">
          <cell r="B12" t="str">
            <v>PERA RUIZ, Gerard</v>
          </cell>
          <cell r="F12">
            <v>147</v>
          </cell>
          <cell r="G12">
            <v>11</v>
          </cell>
          <cell r="I12">
            <v>229</v>
          </cell>
          <cell r="J12">
            <v>8</v>
          </cell>
          <cell r="M12">
            <v>6</v>
          </cell>
          <cell r="O12">
            <v>303</v>
          </cell>
          <cell r="P12">
            <v>15</v>
          </cell>
          <cell r="U12">
            <v>40</v>
          </cell>
        </row>
        <row r="13">
          <cell r="B13" t="str">
            <v>BALLESTEROS CABARGA, Raúl</v>
          </cell>
          <cell r="C13">
            <v>291</v>
          </cell>
          <cell r="D13">
            <v>13</v>
          </cell>
          <cell r="F13">
            <v>148</v>
          </cell>
          <cell r="G13">
            <v>12</v>
          </cell>
          <cell r="I13">
            <v>230</v>
          </cell>
          <cell r="J13">
            <v>7</v>
          </cell>
          <cell r="O13">
            <v>311</v>
          </cell>
          <cell r="P13">
            <v>7</v>
          </cell>
          <cell r="U13">
            <v>39</v>
          </cell>
        </row>
        <row r="14">
          <cell r="B14" t="str">
            <v>QUIRÓS RODRÍGUEZ, Raúl</v>
          </cell>
          <cell r="F14">
            <v>157</v>
          </cell>
          <cell r="G14">
            <v>1</v>
          </cell>
          <cell r="I14">
            <v>217</v>
          </cell>
          <cell r="J14">
            <v>20</v>
          </cell>
          <cell r="O14">
            <v>300</v>
          </cell>
          <cell r="P14">
            <v>18</v>
          </cell>
          <cell r="U14">
            <v>39</v>
          </cell>
        </row>
        <row r="15">
          <cell r="B15" t="str">
            <v>CESTINO CASTILLA, Jacobo</v>
          </cell>
          <cell r="I15">
            <v>218</v>
          </cell>
          <cell r="J15">
            <v>19</v>
          </cell>
          <cell r="O15">
            <v>299</v>
          </cell>
          <cell r="P15">
            <v>19</v>
          </cell>
          <cell r="U15">
            <v>38</v>
          </cell>
        </row>
        <row r="16">
          <cell r="B16" t="str">
            <v>ESQUIVEL CASUSO, Ildefonso</v>
          </cell>
          <cell r="C16">
            <v>293</v>
          </cell>
          <cell r="D16">
            <v>11</v>
          </cell>
          <cell r="F16">
            <v>151</v>
          </cell>
          <cell r="G16">
            <v>7</v>
          </cell>
          <cell r="I16">
            <v>224</v>
          </cell>
          <cell r="J16">
            <v>13</v>
          </cell>
          <cell r="O16">
            <v>312</v>
          </cell>
          <cell r="P16">
            <v>6</v>
          </cell>
          <cell r="U16">
            <v>37</v>
          </cell>
        </row>
        <row r="17">
          <cell r="B17" t="str">
            <v>PONS GARCÍA-CONTELL, Antonio</v>
          </cell>
          <cell r="C17">
            <v>285</v>
          </cell>
          <cell r="D17">
            <v>19</v>
          </cell>
          <cell r="F17">
            <v>153</v>
          </cell>
          <cell r="G17">
            <v>5</v>
          </cell>
          <cell r="I17">
            <v>232</v>
          </cell>
          <cell r="J17">
            <v>5</v>
          </cell>
          <cell r="M17">
            <v>1</v>
          </cell>
          <cell r="O17">
            <v>315</v>
          </cell>
          <cell r="P17">
            <v>3</v>
          </cell>
          <cell r="U17">
            <v>33</v>
          </cell>
        </row>
        <row r="18">
          <cell r="B18" t="str">
            <v>FERNÁNDEZ GRANDE, Victor</v>
          </cell>
          <cell r="C18">
            <v>295</v>
          </cell>
          <cell r="D18">
            <v>9</v>
          </cell>
          <cell r="F18">
            <v>151</v>
          </cell>
          <cell r="G18">
            <v>7</v>
          </cell>
          <cell r="I18">
            <v>223</v>
          </cell>
          <cell r="J18">
            <v>14</v>
          </cell>
          <cell r="M18">
            <v>1</v>
          </cell>
          <cell r="O18" t="str">
            <v>--</v>
          </cell>
          <cell r="P18" t="str">
            <v>--</v>
          </cell>
          <cell r="U18">
            <v>31</v>
          </cell>
        </row>
        <row r="19">
          <cell r="B19" t="str">
            <v>PREYSLER DE LA RIVA, Miguel</v>
          </cell>
          <cell r="F19">
            <v>150</v>
          </cell>
          <cell r="G19">
            <v>13</v>
          </cell>
          <cell r="I19">
            <v>234</v>
          </cell>
          <cell r="J19">
            <v>3</v>
          </cell>
          <cell r="O19">
            <v>303</v>
          </cell>
          <cell r="P19">
            <v>15</v>
          </cell>
          <cell r="U19">
            <v>31</v>
          </cell>
        </row>
        <row r="20">
          <cell r="B20" t="str">
            <v>HERAS DE LA PUENTE, José Félix de</v>
          </cell>
          <cell r="F20">
            <v>150</v>
          </cell>
          <cell r="G20">
            <v>10</v>
          </cell>
          <cell r="M20">
            <v>6</v>
          </cell>
          <cell r="O20">
            <v>304</v>
          </cell>
          <cell r="P20">
            <v>14</v>
          </cell>
          <cell r="U20">
            <v>30</v>
          </cell>
        </row>
        <row r="21">
          <cell r="B21" t="str">
            <v>SAURA LEÓN, Ángel Luis</v>
          </cell>
          <cell r="C21">
            <v>291</v>
          </cell>
          <cell r="D21">
            <v>13</v>
          </cell>
          <cell r="M21">
            <v>10</v>
          </cell>
          <cell r="O21">
            <v>312</v>
          </cell>
          <cell r="P21">
            <v>6</v>
          </cell>
          <cell r="U21">
            <v>29</v>
          </cell>
        </row>
        <row r="22">
          <cell r="B22" t="str">
            <v>BEDIA TRASPUESTO, Mario</v>
          </cell>
          <cell r="F22">
            <v>152</v>
          </cell>
          <cell r="G22">
            <v>6</v>
          </cell>
          <cell r="I22">
            <v>224</v>
          </cell>
          <cell r="J22">
            <v>13</v>
          </cell>
          <cell r="M22">
            <v>1</v>
          </cell>
          <cell r="O22">
            <v>312</v>
          </cell>
          <cell r="P22">
            <v>6</v>
          </cell>
          <cell r="U22">
            <v>26</v>
          </cell>
        </row>
        <row r="23">
          <cell r="B23" t="str">
            <v>MENJIBAR SÁNCHEZ, Pablo</v>
          </cell>
          <cell r="C23">
            <v>291</v>
          </cell>
          <cell r="D23">
            <v>13</v>
          </cell>
          <cell r="F23">
            <v>151</v>
          </cell>
          <cell r="G23">
            <v>7</v>
          </cell>
          <cell r="O23">
            <v>312</v>
          </cell>
          <cell r="P23">
            <v>6</v>
          </cell>
          <cell r="U23">
            <v>26</v>
          </cell>
        </row>
        <row r="24">
          <cell r="B24" t="str">
            <v>CORRAL ALDECOA, Carlos de</v>
          </cell>
          <cell r="F24">
            <v>149</v>
          </cell>
          <cell r="G24">
            <v>9</v>
          </cell>
          <cell r="I24">
            <v>231</v>
          </cell>
          <cell r="J24">
            <v>6</v>
          </cell>
          <cell r="M24">
            <v>10</v>
          </cell>
          <cell r="O24" t="str">
            <v>--</v>
          </cell>
          <cell r="P24" t="str">
            <v>--</v>
          </cell>
          <cell r="Q24" t="str">
            <v>--</v>
          </cell>
          <cell r="U24">
            <v>25</v>
          </cell>
        </row>
        <row r="25">
          <cell r="B25" t="str">
            <v>SÁNCHEZ JUBINDO, Óscar</v>
          </cell>
          <cell r="C25">
            <v>294</v>
          </cell>
          <cell r="D25">
            <v>10</v>
          </cell>
          <cell r="M25">
            <v>15</v>
          </cell>
          <cell r="O25" t="str">
            <v>--</v>
          </cell>
          <cell r="P25" t="str">
            <v>--</v>
          </cell>
          <cell r="Q25" t="str">
            <v>--</v>
          </cell>
          <cell r="U25">
            <v>25</v>
          </cell>
        </row>
        <row r="26">
          <cell r="B26" t="str">
            <v>FERNÁNDEZ-CASTAÑO HERNANDO, Gonzalo</v>
          </cell>
          <cell r="F26">
            <v>154</v>
          </cell>
          <cell r="G26">
            <v>4</v>
          </cell>
          <cell r="I26">
            <v>226</v>
          </cell>
          <cell r="J26">
            <v>11</v>
          </cell>
          <cell r="O26">
            <v>309</v>
          </cell>
          <cell r="P26">
            <v>9</v>
          </cell>
          <cell r="U26">
            <v>24</v>
          </cell>
        </row>
        <row r="27">
          <cell r="B27" t="str">
            <v>QUIRÓS RODRÍGUEZ, Daniel</v>
          </cell>
          <cell r="C27">
            <v>288</v>
          </cell>
          <cell r="D27">
            <v>16</v>
          </cell>
          <cell r="I27">
            <v>231</v>
          </cell>
          <cell r="J27">
            <v>6</v>
          </cell>
          <cell r="O27" t="str">
            <v>--</v>
          </cell>
          <cell r="P27" t="str">
            <v>--</v>
          </cell>
          <cell r="Q27" t="str">
            <v>--</v>
          </cell>
          <cell r="U27">
            <v>22</v>
          </cell>
        </row>
        <row r="28">
          <cell r="B28" t="str">
            <v>SÁNCHEZ-PALENCIA MORENO, Ignacio</v>
          </cell>
          <cell r="C28">
            <v>291</v>
          </cell>
          <cell r="D28">
            <v>13</v>
          </cell>
          <cell r="O28">
            <v>309</v>
          </cell>
          <cell r="P28">
            <v>9</v>
          </cell>
          <cell r="U28">
            <v>22</v>
          </cell>
        </row>
        <row r="29">
          <cell r="A29">
            <v>23</v>
          </cell>
          <cell r="B29" t="str">
            <v>CABRERA BELLO, Rafael Ángel</v>
          </cell>
          <cell r="C29">
            <v>299</v>
          </cell>
          <cell r="D29">
            <v>5</v>
          </cell>
          <cell r="O29">
            <v>301</v>
          </cell>
          <cell r="P29">
            <v>17</v>
          </cell>
          <cell r="U29">
            <v>22</v>
          </cell>
        </row>
        <row r="30">
          <cell r="A30">
            <v>24</v>
          </cell>
          <cell r="B30" t="str">
            <v>ALBIÑANA BRIL, Roger</v>
          </cell>
          <cell r="F30">
            <v>157</v>
          </cell>
          <cell r="G30">
            <v>1</v>
          </cell>
          <cell r="M30">
            <v>3</v>
          </cell>
          <cell r="O30">
            <v>301</v>
          </cell>
          <cell r="P30">
            <v>17</v>
          </cell>
          <cell r="U30">
            <v>21</v>
          </cell>
        </row>
        <row r="31">
          <cell r="A31">
            <v>25</v>
          </cell>
          <cell r="B31" t="str">
            <v>CARRETERO GONZÁLEZ, José Manuel</v>
          </cell>
          <cell r="C31">
            <v>285</v>
          </cell>
          <cell r="D31">
            <v>19</v>
          </cell>
          <cell r="O31" t="str">
            <v>--</v>
          </cell>
          <cell r="P31" t="str">
            <v>--</v>
          </cell>
          <cell r="U31">
            <v>19</v>
          </cell>
        </row>
        <row r="32">
          <cell r="A32">
            <v>26</v>
          </cell>
          <cell r="B32" t="str">
            <v>ALÚSTIZA MARTÍNEZ, Iñaki</v>
          </cell>
          <cell r="F32">
            <v>156</v>
          </cell>
          <cell r="G32">
            <v>2</v>
          </cell>
          <cell r="I32">
            <v>232</v>
          </cell>
          <cell r="J32">
            <v>5</v>
          </cell>
          <cell r="O32">
            <v>307</v>
          </cell>
          <cell r="P32">
            <v>11</v>
          </cell>
          <cell r="U32">
            <v>18</v>
          </cell>
        </row>
        <row r="33">
          <cell r="A33">
            <v>27</v>
          </cell>
          <cell r="B33" t="str">
            <v>LA-ROCHE QUINTANA, Borja</v>
          </cell>
          <cell r="C33">
            <v>288</v>
          </cell>
          <cell r="D33">
            <v>16</v>
          </cell>
          <cell r="M33">
            <v>1</v>
          </cell>
          <cell r="O33" t="str">
            <v>--</v>
          </cell>
          <cell r="P33" t="str">
            <v>--</v>
          </cell>
          <cell r="U33">
            <v>17</v>
          </cell>
        </row>
        <row r="34">
          <cell r="A34">
            <v>28</v>
          </cell>
          <cell r="B34" t="str">
            <v>GUERRA GONZÁLEZ, Iván Kenneth</v>
          </cell>
          <cell r="C34">
            <v>288</v>
          </cell>
          <cell r="D34">
            <v>16</v>
          </cell>
          <cell r="O34" t="str">
            <v>--</v>
          </cell>
          <cell r="P34" t="str">
            <v>--</v>
          </cell>
          <cell r="U34">
            <v>16</v>
          </cell>
        </row>
        <row r="35">
          <cell r="A35">
            <v>29</v>
          </cell>
          <cell r="B35" t="str">
            <v>QUIRÓS MATEOS, Manuel</v>
          </cell>
          <cell r="C35">
            <v>289</v>
          </cell>
          <cell r="D35">
            <v>15</v>
          </cell>
          <cell r="U35">
            <v>15</v>
          </cell>
        </row>
        <row r="36">
          <cell r="A36">
            <v>30</v>
          </cell>
          <cell r="B36" t="str">
            <v>AGUIRRE AROCENA, Alfonso</v>
          </cell>
          <cell r="O36">
            <v>303</v>
          </cell>
          <cell r="P36">
            <v>15</v>
          </cell>
          <cell r="U36">
            <v>15</v>
          </cell>
        </row>
        <row r="37">
          <cell r="A37">
            <v>31</v>
          </cell>
          <cell r="B37" t="str">
            <v>GUERRERO VIDARTE, Cristobal</v>
          </cell>
          <cell r="C37">
            <v>292</v>
          </cell>
          <cell r="D37">
            <v>12</v>
          </cell>
          <cell r="O37" t="str">
            <v>--</v>
          </cell>
          <cell r="P37" t="str">
            <v>--</v>
          </cell>
          <cell r="Q37" t="str">
            <v>--</v>
          </cell>
          <cell r="U37">
            <v>12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7"/>
  <sheetViews>
    <sheetView tabSelected="1" zoomScale="50" zoomScaleNormal="75" zoomScaleSheetLayoutView="50" workbookViewId="0">
      <selection activeCell="J9" sqref="J9"/>
    </sheetView>
  </sheetViews>
  <sheetFormatPr baseColWidth="10" defaultColWidth="11.44140625" defaultRowHeight="15"/>
  <cols>
    <col min="1" max="1" width="7.21875" customWidth="1"/>
    <col min="2" max="2" width="47.6640625" customWidth="1"/>
    <col min="3" max="11" width="12.77734375" customWidth="1"/>
    <col min="12" max="12" width="15" customWidth="1"/>
    <col min="13" max="13" width="5.88671875" customWidth="1"/>
    <col min="14" max="15" width="5.77734375" customWidth="1"/>
    <col min="16" max="16" width="8.88671875" customWidth="1"/>
  </cols>
  <sheetData>
    <row r="1" spans="1:15" ht="44.25" customHeight="1">
      <c r="A1" s="58" t="s">
        <v>10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5" ht="44.25" customHeight="1">
      <c r="A2" s="1"/>
      <c r="B2" s="8"/>
      <c r="D2" s="4"/>
      <c r="E2" s="4"/>
      <c r="F2" s="4"/>
      <c r="G2" s="4"/>
      <c r="H2" s="4"/>
      <c r="I2" s="4"/>
      <c r="J2" s="4"/>
      <c r="K2" s="4"/>
      <c r="L2" s="4"/>
    </row>
    <row r="3" spans="1:15" s="12" customFormat="1" ht="27" customHeight="1" thickBot="1">
      <c r="A3" s="10"/>
      <c r="B3" s="10"/>
      <c r="C3" s="39"/>
      <c r="D3" s="11"/>
      <c r="E3" s="11"/>
      <c r="F3" s="11"/>
      <c r="G3" s="11"/>
      <c r="H3" s="11"/>
      <c r="I3" s="11"/>
      <c r="J3" s="11"/>
      <c r="K3" s="11"/>
      <c r="L3" s="11"/>
    </row>
    <row r="4" spans="1:15" ht="18" customHeight="1">
      <c r="A4" s="3"/>
      <c r="B4" s="3"/>
      <c r="C4" s="69" t="s">
        <v>6</v>
      </c>
      <c r="D4" s="70"/>
      <c r="E4" s="71"/>
      <c r="F4" s="75" t="s">
        <v>9</v>
      </c>
      <c r="G4" s="76"/>
      <c r="H4" s="77"/>
      <c r="I4" s="75" t="s">
        <v>7</v>
      </c>
      <c r="J4" s="76"/>
      <c r="K4" s="77"/>
      <c r="L4" s="59" t="s">
        <v>8</v>
      </c>
    </row>
    <row r="5" spans="1:15" ht="22.5" customHeight="1" thickBot="1">
      <c r="A5" s="3"/>
      <c r="B5" s="3"/>
      <c r="C5" s="72" t="s">
        <v>11</v>
      </c>
      <c r="D5" s="73"/>
      <c r="E5" s="74"/>
      <c r="F5" s="72" t="s">
        <v>13</v>
      </c>
      <c r="G5" s="73"/>
      <c r="H5" s="74"/>
      <c r="I5" s="72" t="s">
        <v>12</v>
      </c>
      <c r="J5" s="73"/>
      <c r="K5" s="74"/>
      <c r="L5" s="60"/>
    </row>
    <row r="6" spans="1:15" ht="14.1" customHeight="1">
      <c r="A6" s="63" t="s">
        <v>0</v>
      </c>
      <c r="B6" s="67" t="s">
        <v>4</v>
      </c>
      <c r="C6" s="65" t="s">
        <v>1</v>
      </c>
      <c r="D6" s="53" t="s">
        <v>5</v>
      </c>
      <c r="E6" s="55" t="s">
        <v>2</v>
      </c>
      <c r="F6" s="65" t="s">
        <v>1</v>
      </c>
      <c r="G6" s="53" t="s">
        <v>5</v>
      </c>
      <c r="H6" s="55" t="s">
        <v>2</v>
      </c>
      <c r="I6" s="65" t="s">
        <v>1</v>
      </c>
      <c r="J6" s="53" t="s">
        <v>5</v>
      </c>
      <c r="K6" s="55" t="s">
        <v>2</v>
      </c>
      <c r="L6" s="61" t="s">
        <v>3</v>
      </c>
    </row>
    <row r="7" spans="1:15" ht="14.1" customHeight="1" thickBot="1">
      <c r="A7" s="64"/>
      <c r="B7" s="68"/>
      <c r="C7" s="66"/>
      <c r="D7" s="54">
        <v>152</v>
      </c>
      <c r="E7" s="56"/>
      <c r="F7" s="66"/>
      <c r="G7" s="54">
        <v>142</v>
      </c>
      <c r="H7" s="57"/>
      <c r="I7" s="66"/>
      <c r="J7" s="54"/>
      <c r="K7" s="57"/>
      <c r="L7" s="62"/>
    </row>
    <row r="8" spans="1:15" ht="21.95" customHeight="1">
      <c r="A8" s="5">
        <v>1</v>
      </c>
      <c r="B8" s="42" t="s">
        <v>17</v>
      </c>
      <c r="C8" s="16">
        <v>165</v>
      </c>
      <c r="D8" s="16">
        <f>IF(C8=0,"0",($D$7)-(C8)+26)</f>
        <v>13</v>
      </c>
      <c r="E8" s="17">
        <v>4.5</v>
      </c>
      <c r="F8" s="26">
        <v>149</v>
      </c>
      <c r="G8" s="16">
        <f>IF(F8=0,"0",($G$7)-(F8)+26)</f>
        <v>19</v>
      </c>
      <c r="H8" s="27">
        <v>3</v>
      </c>
      <c r="I8" s="26"/>
      <c r="J8" s="16" t="str">
        <f>IF(I8=0,"0",($J$7)-(I8)+39)</f>
        <v>0</v>
      </c>
      <c r="K8" s="27"/>
      <c r="L8" s="51">
        <f>SUM(M8:O8)-MIN(M8:O8)</f>
        <v>39.5</v>
      </c>
      <c r="M8">
        <f>SUM(D8:E8)</f>
        <v>17.5</v>
      </c>
      <c r="N8">
        <f>SUM(G8,H8)</f>
        <v>22</v>
      </c>
      <c r="O8">
        <f>SUM(J8:K8)</f>
        <v>0</v>
      </c>
    </row>
    <row r="9" spans="1:15" ht="21.95" customHeight="1">
      <c r="A9" s="5">
        <v>2</v>
      </c>
      <c r="B9" s="42" t="s">
        <v>14</v>
      </c>
      <c r="C9" s="16">
        <v>161</v>
      </c>
      <c r="D9" s="16">
        <f>IF(C9=0,"0",($D$7)-(C9)+26)</f>
        <v>17</v>
      </c>
      <c r="E9" s="17">
        <v>11</v>
      </c>
      <c r="F9" s="26">
        <v>161</v>
      </c>
      <c r="G9" s="16">
        <f>IF(F9=0,"0",($G$7)-(F9)+26)</f>
        <v>7</v>
      </c>
      <c r="H9" s="27"/>
      <c r="I9" s="26"/>
      <c r="J9" s="16" t="str">
        <f>IF(I9=0,"0",($J$7)-(I9)+39)</f>
        <v>0</v>
      </c>
      <c r="K9" s="27"/>
      <c r="L9" s="51">
        <f>SUM(M9:O9)-MIN(M9:O9)</f>
        <v>35</v>
      </c>
      <c r="M9">
        <f>SUM(D9:E9)</f>
        <v>28</v>
      </c>
      <c r="N9">
        <f>SUM(G9,H9)</f>
        <v>7</v>
      </c>
      <c r="O9">
        <f>SUM(J9:K9)</f>
        <v>0</v>
      </c>
    </row>
    <row r="10" spans="1:15" ht="21.95" customHeight="1">
      <c r="A10" s="5">
        <v>3</v>
      </c>
      <c r="B10" s="42" t="s">
        <v>21</v>
      </c>
      <c r="C10" s="16">
        <v>172</v>
      </c>
      <c r="D10" s="16">
        <f>IF(C10=0,"0",($D$7)-(C10)+26)</f>
        <v>6</v>
      </c>
      <c r="E10" s="20"/>
      <c r="F10" s="30">
        <v>145</v>
      </c>
      <c r="G10" s="16">
        <f>IF(F10=0,"0",($G$7)-(F10)+26)</f>
        <v>23</v>
      </c>
      <c r="H10" s="24">
        <v>5</v>
      </c>
      <c r="I10" s="23"/>
      <c r="J10" s="16" t="str">
        <f>IF(I10=0,"0",($J$7)-(I10)+39)</f>
        <v>0</v>
      </c>
      <c r="K10" s="24"/>
      <c r="L10" s="51">
        <f>SUM(M10:O10)-MIN(M10:O10)</f>
        <v>34</v>
      </c>
      <c r="M10">
        <f>SUM(D10:E10)</f>
        <v>6</v>
      </c>
      <c r="N10">
        <f>SUM(G10,H10)</f>
        <v>28</v>
      </c>
      <c r="O10">
        <f>SUM(J10:K10)</f>
        <v>0</v>
      </c>
    </row>
    <row r="11" spans="1:15" ht="21.95" customHeight="1">
      <c r="A11" s="5">
        <v>4</v>
      </c>
      <c r="B11" s="42" t="s">
        <v>19</v>
      </c>
      <c r="C11" s="16">
        <v>166</v>
      </c>
      <c r="D11" s="16">
        <f>IF(C11=0,"0",($D$7)-(C11)+26)</f>
        <v>12</v>
      </c>
      <c r="E11" s="17">
        <v>3</v>
      </c>
      <c r="F11" s="28">
        <v>151</v>
      </c>
      <c r="G11" s="16">
        <f>IF(F11=0,"0",($G$7)-(F11)+26)</f>
        <v>17</v>
      </c>
      <c r="H11" s="24"/>
      <c r="I11" s="26"/>
      <c r="J11" s="16" t="str">
        <f>IF(I11=0,"0",($J$7)-(I11)+39)</f>
        <v>0</v>
      </c>
      <c r="K11" s="24"/>
      <c r="L11" s="51">
        <f>SUM(M11:O11)-MIN(M11:O11)</f>
        <v>32</v>
      </c>
      <c r="M11">
        <f>SUM(D11:E11)</f>
        <v>15</v>
      </c>
      <c r="N11">
        <f>SUM(G11,H11)</f>
        <v>17</v>
      </c>
      <c r="O11">
        <f>SUM(J11:K11)</f>
        <v>0</v>
      </c>
    </row>
    <row r="12" spans="1:15" ht="21.95" customHeight="1">
      <c r="A12" s="5">
        <v>5</v>
      </c>
      <c r="B12" s="42" t="s">
        <v>15</v>
      </c>
      <c r="C12" s="16">
        <v>163</v>
      </c>
      <c r="D12" s="16">
        <f>IF(C12=0,"0",($D$7)-(C12)+26)</f>
        <v>15</v>
      </c>
      <c r="E12" s="17">
        <v>10</v>
      </c>
      <c r="F12" s="26"/>
      <c r="G12" s="16" t="str">
        <f>IF(F12=0,"0",($G$7)-(F12)+26)</f>
        <v>0</v>
      </c>
      <c r="H12" s="27"/>
      <c r="I12" s="26"/>
      <c r="J12" s="16" t="str">
        <f>IF(I12=0,"0",($J$7)-(I12)+39)</f>
        <v>0</v>
      </c>
      <c r="K12" s="27"/>
      <c r="L12" s="51">
        <f>SUM(M12:O12)-MIN(M12:O12)</f>
        <v>25</v>
      </c>
      <c r="M12">
        <f>SUM(D12:E12)</f>
        <v>25</v>
      </c>
      <c r="N12">
        <f>SUM(G12,H12)</f>
        <v>0</v>
      </c>
      <c r="O12">
        <f>SUM(J12:K12)</f>
        <v>0</v>
      </c>
    </row>
    <row r="13" spans="1:15" ht="21.95" customHeight="1">
      <c r="A13" s="5">
        <v>6</v>
      </c>
      <c r="B13" s="42" t="s">
        <v>16</v>
      </c>
      <c r="C13" s="16">
        <v>164</v>
      </c>
      <c r="D13" s="16">
        <f>IF(C13=0,"0",($D$7)-(C13)+26)</f>
        <v>14</v>
      </c>
      <c r="E13" s="19">
        <v>8</v>
      </c>
      <c r="F13" s="28"/>
      <c r="G13" s="16" t="str">
        <f>IF(F13=0,"0",($G$7)-(F13)+26)</f>
        <v>0</v>
      </c>
      <c r="H13" s="29"/>
      <c r="I13" s="26"/>
      <c r="J13" s="16" t="str">
        <f>IF(I13=0,"0",($J$7)-(I13)+39)</f>
        <v>0</v>
      </c>
      <c r="K13" s="29"/>
      <c r="L13" s="51">
        <f>SUM(M13:O13)-MIN(M13:O13)</f>
        <v>22</v>
      </c>
      <c r="M13">
        <f>SUM(D13:E13)</f>
        <v>22</v>
      </c>
      <c r="N13">
        <f>SUM(G13,H13)</f>
        <v>0</v>
      </c>
      <c r="O13">
        <f>SUM(J13:K13)</f>
        <v>0</v>
      </c>
    </row>
    <row r="14" spans="1:15" ht="21.95" customHeight="1">
      <c r="A14" s="5">
        <v>7</v>
      </c>
      <c r="B14" s="42" t="s">
        <v>18</v>
      </c>
      <c r="C14" s="16">
        <v>165</v>
      </c>
      <c r="D14" s="16">
        <f>IF(C14=0,"0",($D$7)-(C14)+26)</f>
        <v>13</v>
      </c>
      <c r="E14" s="17">
        <v>4.5</v>
      </c>
      <c r="F14" s="23"/>
      <c r="G14" s="16" t="str">
        <f>IF(F14=0,"0",($G$7)-(F14)+26)</f>
        <v>0</v>
      </c>
      <c r="H14" s="24"/>
      <c r="I14" s="23"/>
      <c r="J14" s="16" t="str">
        <f>IF(I14=0,"0",($J$7)-(I14)+39)</f>
        <v>0</v>
      </c>
      <c r="K14" s="24"/>
      <c r="L14" s="51">
        <f>SUM(M14:O14)-MIN(M14:O14)</f>
        <v>17.5</v>
      </c>
      <c r="M14">
        <f>SUM(D14:E14)</f>
        <v>17.5</v>
      </c>
      <c r="N14">
        <f>SUM(G14,H14)</f>
        <v>0</v>
      </c>
      <c r="O14">
        <f>SUM(J14:K14)</f>
        <v>0</v>
      </c>
    </row>
    <row r="15" spans="1:15" ht="21.95" customHeight="1">
      <c r="A15" s="5">
        <v>8</v>
      </c>
      <c r="B15" s="42" t="s">
        <v>20</v>
      </c>
      <c r="C15" s="16">
        <v>170</v>
      </c>
      <c r="D15" s="16">
        <f>IF(C15=0,"0",($D$7)-(C15)+26)</f>
        <v>8</v>
      </c>
      <c r="E15" s="17"/>
      <c r="F15" s="28">
        <v>159</v>
      </c>
      <c r="G15" s="16">
        <f>IF(F15=0,"0",($G$7)-(F15)+26)</f>
        <v>9</v>
      </c>
      <c r="H15" s="29"/>
      <c r="I15" s="26"/>
      <c r="J15" s="16" t="str">
        <f>IF(I15=0,"0",($J$7)-(I15)+39)</f>
        <v>0</v>
      </c>
      <c r="K15" s="29"/>
      <c r="L15" s="51">
        <f>SUM(M15:O15)-MIN(M15:O15)</f>
        <v>17</v>
      </c>
      <c r="M15">
        <f>SUM(D15:E15)</f>
        <v>8</v>
      </c>
      <c r="N15">
        <f>SUM(G15,H15)</f>
        <v>9</v>
      </c>
      <c r="O15">
        <f>SUM(J15:K15)</f>
        <v>0</v>
      </c>
    </row>
    <row r="16" spans="1:15" ht="21.95" customHeight="1">
      <c r="A16" s="5">
        <v>9</v>
      </c>
      <c r="B16" s="42" t="s">
        <v>22</v>
      </c>
      <c r="C16" s="16">
        <v>174</v>
      </c>
      <c r="D16" s="16">
        <f>IF(C16=0,"0",($D$7)-(C16)+26)</f>
        <v>4</v>
      </c>
      <c r="E16" s="17"/>
      <c r="F16" s="28">
        <v>162</v>
      </c>
      <c r="G16" s="16">
        <f>IF(F16=0,"0",($G$7)-(F16)+26)</f>
        <v>6</v>
      </c>
      <c r="H16" s="29"/>
      <c r="I16" s="26"/>
      <c r="J16" s="16" t="str">
        <f>IF(I16=0,"0",($J$7)-(I16)+39)</f>
        <v>0</v>
      </c>
      <c r="K16" s="29"/>
      <c r="L16" s="51">
        <f>SUM(M16:O16)-MIN(M16:O16)</f>
        <v>10</v>
      </c>
      <c r="M16">
        <f>SUM(D16:E16)</f>
        <v>4</v>
      </c>
      <c r="N16">
        <f>SUM(G16,H16)</f>
        <v>6</v>
      </c>
      <c r="O16">
        <f>SUM(J16:K16)</f>
        <v>0</v>
      </c>
    </row>
    <row r="17" spans="1:15" ht="21.95" customHeight="1">
      <c r="A17" s="5">
        <v>10</v>
      </c>
      <c r="B17" s="42" t="s">
        <v>25</v>
      </c>
      <c r="C17" s="34"/>
      <c r="D17" s="16" t="str">
        <f>IF(C17=0,"0",($D$7)-(C17)+26)</f>
        <v>0</v>
      </c>
      <c r="E17" s="17"/>
      <c r="F17" s="26">
        <v>159</v>
      </c>
      <c r="G17" s="16">
        <f>IF(F17=0,"0",($G$7)-(F17)+26)</f>
        <v>9</v>
      </c>
      <c r="H17" s="27"/>
      <c r="I17" s="26"/>
      <c r="J17" s="16" t="str">
        <f>IF(I17=0,"0",($J$7)-(I17)+39)</f>
        <v>0</v>
      </c>
      <c r="K17" s="27"/>
      <c r="L17" s="51">
        <f>SUM(M17:O17)-MIN(M17:O17)</f>
        <v>9</v>
      </c>
      <c r="M17">
        <f>SUM(D17:E17)</f>
        <v>0</v>
      </c>
      <c r="N17">
        <f>SUM(G17,H17)</f>
        <v>9</v>
      </c>
      <c r="O17">
        <f>SUM(J17:K17)</f>
        <v>0</v>
      </c>
    </row>
    <row r="18" spans="1:15" ht="21.95" customHeight="1">
      <c r="A18" s="5">
        <v>11</v>
      </c>
      <c r="B18" s="42" t="s">
        <v>26</v>
      </c>
      <c r="C18" s="37"/>
      <c r="D18" s="16" t="str">
        <f>IF(C18=0,"0",($D$7)-(C18)+26)</f>
        <v>0</v>
      </c>
      <c r="E18" s="18"/>
      <c r="F18" s="26">
        <v>160</v>
      </c>
      <c r="G18" s="16">
        <f>IF(F18=0,"0",($G$7)-(F18)+26)</f>
        <v>8</v>
      </c>
      <c r="H18" s="27"/>
      <c r="I18" s="26"/>
      <c r="J18" s="16" t="str">
        <f>IF(I18=0,"0",($J$7)-(I18)+39)</f>
        <v>0</v>
      </c>
      <c r="K18" s="27"/>
      <c r="L18" s="51">
        <f>SUM(M18:O18)-MIN(M18:O18)</f>
        <v>8</v>
      </c>
      <c r="M18">
        <f>SUM(D18:E18)</f>
        <v>0</v>
      </c>
      <c r="N18">
        <f>SUM(G18,H18)</f>
        <v>8</v>
      </c>
      <c r="O18">
        <f>SUM(J18:K18)</f>
        <v>0</v>
      </c>
    </row>
    <row r="19" spans="1:15" ht="21.95" customHeight="1">
      <c r="A19" s="5">
        <v>12</v>
      </c>
      <c r="B19" s="42" t="s">
        <v>27</v>
      </c>
      <c r="C19" s="37"/>
      <c r="D19" s="16" t="str">
        <f>IF(C19=0,"0",($D$7)-(C19)+26)</f>
        <v>0</v>
      </c>
      <c r="E19" s="18"/>
      <c r="F19" s="28">
        <v>161</v>
      </c>
      <c r="G19" s="16">
        <f>IF(F19=0,"0",($G$7)-(F19)+26)</f>
        <v>7</v>
      </c>
      <c r="H19" s="29"/>
      <c r="I19" s="26"/>
      <c r="J19" s="16" t="str">
        <f>IF(I19=0,"0",($J$7)-(I19)+39)</f>
        <v>0</v>
      </c>
      <c r="K19" s="29"/>
      <c r="L19" s="51">
        <f>SUM(M19:O19)-MIN(M19:O19)</f>
        <v>7</v>
      </c>
      <c r="M19">
        <f>SUM(D19:E19)</f>
        <v>0</v>
      </c>
      <c r="N19">
        <f>SUM(G19,H19)</f>
        <v>7</v>
      </c>
      <c r="O19">
        <f>SUM(J19:K19)</f>
        <v>0</v>
      </c>
    </row>
    <row r="20" spans="1:15" ht="21.95" customHeight="1">
      <c r="A20" s="5">
        <v>13</v>
      </c>
      <c r="B20" s="42" t="s">
        <v>23</v>
      </c>
      <c r="C20" s="34">
        <v>174</v>
      </c>
      <c r="D20" s="16">
        <f>IF(C20=0,"0",($D$7)-(C20)+26)</f>
        <v>4</v>
      </c>
      <c r="E20" s="22"/>
      <c r="F20" s="35"/>
      <c r="G20" s="16" t="str">
        <f>IF(F20=0,"0",($G$7)-(F20)+26)</f>
        <v>0</v>
      </c>
      <c r="H20" s="36"/>
      <c r="I20" s="35"/>
      <c r="J20" s="16" t="str">
        <f>IF(I20=0,"0",($J$7)-(I20)+39)</f>
        <v>0</v>
      </c>
      <c r="K20" s="36"/>
      <c r="L20" s="51">
        <f>SUM(M20:O20)-MIN(M20:O20)</f>
        <v>4</v>
      </c>
      <c r="M20">
        <f>SUM(D20:E20)</f>
        <v>4</v>
      </c>
      <c r="N20">
        <f>SUM(G20,H20)</f>
        <v>0</v>
      </c>
      <c r="O20">
        <f>SUM(J20:K20)</f>
        <v>0</v>
      </c>
    </row>
    <row r="21" spans="1:15" ht="21.95" customHeight="1">
      <c r="A21" s="5"/>
      <c r="B21" s="42" t="s">
        <v>24</v>
      </c>
      <c r="C21" s="31">
        <v>177</v>
      </c>
      <c r="D21" s="16">
        <f>IF(C21=0,"0",($D$7)-(C21)+26)</f>
        <v>1</v>
      </c>
      <c r="E21" s="21"/>
      <c r="F21" s="32">
        <v>165</v>
      </c>
      <c r="G21" s="16">
        <f>IF(F21=0,"0",($G$7)-(F21)+26)</f>
        <v>3</v>
      </c>
      <c r="H21" s="33"/>
      <c r="I21" s="35"/>
      <c r="J21" s="16" t="str">
        <f>IF(I21=0,"0",($J$7)-(I21)+39)</f>
        <v>0</v>
      </c>
      <c r="K21" s="33"/>
      <c r="L21" s="51">
        <f>SUM(M21:O21)-MIN(M21:O21)</f>
        <v>4</v>
      </c>
      <c r="M21">
        <f>SUM(D21:E21)</f>
        <v>1</v>
      </c>
      <c r="N21">
        <f>SUM(G21,H21)</f>
        <v>3</v>
      </c>
      <c r="O21">
        <f>SUM(J21:K21)</f>
        <v>0</v>
      </c>
    </row>
    <row r="22" spans="1:15" ht="21.95" customHeight="1">
      <c r="A22" s="5">
        <v>15</v>
      </c>
      <c r="B22" s="42" t="s">
        <v>28</v>
      </c>
      <c r="C22" s="31"/>
      <c r="D22" s="16" t="str">
        <f>IF(C22=0,"0",($D$7)-(C22)+26)</f>
        <v>0</v>
      </c>
      <c r="E22" s="22"/>
      <c r="F22" s="35">
        <v>165</v>
      </c>
      <c r="G22" s="16">
        <f>IF(F22=0,"0",($G$7)-(F22)+26)</f>
        <v>3</v>
      </c>
      <c r="H22" s="36"/>
      <c r="I22" s="35"/>
      <c r="J22" s="16" t="str">
        <f>IF(I22=0,"0",($J$7)-(I22)+39)</f>
        <v>0</v>
      </c>
      <c r="K22" s="36"/>
      <c r="L22" s="51">
        <f>SUM(M22:O22)-MIN(M22:O22)</f>
        <v>3</v>
      </c>
      <c r="M22">
        <f>SUM(D22:E22)</f>
        <v>0</v>
      </c>
      <c r="N22">
        <f>SUM(G22,H22)</f>
        <v>3</v>
      </c>
      <c r="O22">
        <f>SUM(J22:K22)</f>
        <v>0</v>
      </c>
    </row>
    <row r="23" spans="1:15" ht="21.95" customHeight="1">
      <c r="A23" s="5">
        <v>16</v>
      </c>
      <c r="B23" s="43" t="s">
        <v>29</v>
      </c>
      <c r="C23" s="38"/>
      <c r="D23" s="16" t="str">
        <f>IF(C23=0,"0",($D$7)-(C23)+26)</f>
        <v>0</v>
      </c>
      <c r="E23" s="41"/>
      <c r="F23" s="46">
        <v>167</v>
      </c>
      <c r="G23" s="16">
        <f>IF(F23=0,"0",($G$7)-(F23)+26)</f>
        <v>1</v>
      </c>
      <c r="H23" s="40"/>
      <c r="I23" s="46"/>
      <c r="J23" s="16" t="str">
        <f>IF(I23=0,"0",($J$7)-(I23)+39)</f>
        <v>0</v>
      </c>
      <c r="K23" s="40"/>
      <c r="L23" s="51">
        <f>SUM(M23:O23)-MIN(M23:O23)</f>
        <v>1</v>
      </c>
      <c r="M23">
        <f>SUM(D23:E23)</f>
        <v>0</v>
      </c>
      <c r="N23">
        <f>SUM(G23,H23)</f>
        <v>1</v>
      </c>
      <c r="O23">
        <f>SUM(J23:K23)</f>
        <v>0</v>
      </c>
    </row>
    <row r="24" spans="1:15" ht="21.95" customHeight="1">
      <c r="A24" s="5">
        <v>17</v>
      </c>
      <c r="B24" s="44"/>
      <c r="C24" s="48"/>
      <c r="D24" s="16" t="str">
        <f t="shared" ref="D8:D35" si="0">IF(C24=0,"0",($D$7)-(C24)+26)</f>
        <v>0</v>
      </c>
      <c r="E24" s="22"/>
      <c r="F24" s="32"/>
      <c r="G24" s="16" t="str">
        <f t="shared" ref="G8:G35" si="1">IF(F24=0,"0",($G$7)-(F24)+26)</f>
        <v>0</v>
      </c>
      <c r="H24" s="33"/>
      <c r="I24" s="35"/>
      <c r="J24" s="16" t="str">
        <f t="shared" ref="J8:J35" si="2">IF(I24=0,"0",($J$7)-(I24)+39)</f>
        <v>0</v>
      </c>
      <c r="K24" s="33"/>
      <c r="L24" s="51">
        <f t="shared" ref="L8:L35" si="3">SUM(M24:O24)-MIN(M24:O24)</f>
        <v>0</v>
      </c>
      <c r="M24">
        <f t="shared" ref="M8:M35" si="4">SUM(D24:E24)</f>
        <v>0</v>
      </c>
      <c r="N24">
        <f t="shared" ref="N8:N35" si="5">SUM(G24,H24)</f>
        <v>0</v>
      </c>
      <c r="O24">
        <f t="shared" ref="O8:O35" si="6">SUM(J24:K24)</f>
        <v>0</v>
      </c>
    </row>
    <row r="25" spans="1:15" s="2" customFormat="1" ht="21.95" customHeight="1">
      <c r="A25" s="5">
        <v>18</v>
      </c>
      <c r="B25" s="43"/>
      <c r="C25" s="45"/>
      <c r="D25" s="16" t="str">
        <f t="shared" si="0"/>
        <v>0</v>
      </c>
      <c r="E25" s="21"/>
      <c r="F25" s="32"/>
      <c r="G25" s="16" t="str">
        <f t="shared" si="1"/>
        <v>0</v>
      </c>
      <c r="H25" s="40"/>
      <c r="I25" s="35"/>
      <c r="J25" s="16" t="str">
        <f t="shared" si="2"/>
        <v>0</v>
      </c>
      <c r="K25" s="40"/>
      <c r="L25" s="51">
        <f t="shared" si="3"/>
        <v>0</v>
      </c>
      <c r="M25">
        <f t="shared" si="4"/>
        <v>0</v>
      </c>
      <c r="N25">
        <f t="shared" si="5"/>
        <v>0</v>
      </c>
      <c r="O25">
        <f t="shared" si="6"/>
        <v>0</v>
      </c>
    </row>
    <row r="26" spans="1:15" ht="21.95" customHeight="1">
      <c r="A26" s="5">
        <v>19</v>
      </c>
      <c r="B26" s="42"/>
      <c r="C26" s="16"/>
      <c r="D26" s="16" t="str">
        <f t="shared" si="0"/>
        <v>0</v>
      </c>
      <c r="E26" s="17"/>
      <c r="F26" s="26"/>
      <c r="G26" s="16" t="str">
        <f t="shared" si="1"/>
        <v>0</v>
      </c>
      <c r="H26" s="27"/>
      <c r="I26" s="26"/>
      <c r="J26" s="16" t="str">
        <f t="shared" si="2"/>
        <v>0</v>
      </c>
      <c r="K26" s="27"/>
      <c r="L26" s="51">
        <f t="shared" si="3"/>
        <v>0</v>
      </c>
      <c r="M26">
        <f t="shared" si="4"/>
        <v>0</v>
      </c>
      <c r="N26">
        <f t="shared" si="5"/>
        <v>0</v>
      </c>
      <c r="O26">
        <f t="shared" si="6"/>
        <v>0</v>
      </c>
    </row>
    <row r="27" spans="1:15" ht="21.95" customHeight="1">
      <c r="A27" s="5">
        <v>20</v>
      </c>
      <c r="B27" s="42"/>
      <c r="C27" s="34"/>
      <c r="D27" s="16" t="str">
        <f t="shared" si="0"/>
        <v>0</v>
      </c>
      <c r="E27" s="49"/>
      <c r="F27" s="47"/>
      <c r="G27" s="16" t="str">
        <f t="shared" si="1"/>
        <v>0</v>
      </c>
      <c r="H27" s="50"/>
      <c r="I27" s="47"/>
      <c r="J27" s="16" t="str">
        <f t="shared" si="2"/>
        <v>0</v>
      </c>
      <c r="K27" s="50"/>
      <c r="L27" s="51">
        <f t="shared" si="3"/>
        <v>0</v>
      </c>
      <c r="M27">
        <f t="shared" si="4"/>
        <v>0</v>
      </c>
      <c r="N27">
        <f t="shared" si="5"/>
        <v>0</v>
      </c>
      <c r="O27">
        <f t="shared" si="6"/>
        <v>0</v>
      </c>
    </row>
    <row r="28" spans="1:15" ht="21.95" customHeight="1">
      <c r="A28" s="5">
        <v>21</v>
      </c>
      <c r="B28" s="42"/>
      <c r="C28" s="34"/>
      <c r="D28" s="16" t="str">
        <f t="shared" si="0"/>
        <v>0</v>
      </c>
      <c r="E28" s="17"/>
      <c r="F28" s="26"/>
      <c r="G28" s="16" t="str">
        <f t="shared" si="1"/>
        <v>0</v>
      </c>
      <c r="H28" s="27"/>
      <c r="I28" s="26"/>
      <c r="J28" s="16" t="str">
        <f t="shared" si="2"/>
        <v>0</v>
      </c>
      <c r="K28" s="27"/>
      <c r="L28" s="51">
        <f t="shared" si="3"/>
        <v>0</v>
      </c>
      <c r="M28">
        <f t="shared" si="4"/>
        <v>0</v>
      </c>
      <c r="N28">
        <f t="shared" si="5"/>
        <v>0</v>
      </c>
      <c r="O28">
        <f t="shared" si="6"/>
        <v>0</v>
      </c>
    </row>
    <row r="29" spans="1:15" ht="21.95" customHeight="1">
      <c r="A29" s="5">
        <v>22</v>
      </c>
      <c r="B29" s="42"/>
      <c r="C29" s="34"/>
      <c r="D29" s="16" t="str">
        <f t="shared" si="0"/>
        <v>0</v>
      </c>
      <c r="E29" s="19"/>
      <c r="F29" s="28"/>
      <c r="G29" s="16" t="str">
        <f t="shared" si="1"/>
        <v>0</v>
      </c>
      <c r="H29" s="24"/>
      <c r="I29" s="26"/>
      <c r="J29" s="16" t="str">
        <f t="shared" si="2"/>
        <v>0</v>
      </c>
      <c r="K29" s="24"/>
      <c r="L29" s="51">
        <f t="shared" si="3"/>
        <v>0</v>
      </c>
      <c r="M29">
        <f t="shared" si="4"/>
        <v>0</v>
      </c>
      <c r="N29">
        <f t="shared" si="5"/>
        <v>0</v>
      </c>
      <c r="O29">
        <f t="shared" si="6"/>
        <v>0</v>
      </c>
    </row>
    <row r="30" spans="1:15" ht="21.95" customHeight="1">
      <c r="A30" s="5">
        <v>23</v>
      </c>
      <c r="B30" s="42"/>
      <c r="C30" s="31"/>
      <c r="D30" s="16" t="str">
        <f t="shared" si="0"/>
        <v>0</v>
      </c>
      <c r="E30" s="17"/>
      <c r="F30" s="26"/>
      <c r="G30" s="16" t="str">
        <f t="shared" si="1"/>
        <v>0</v>
      </c>
      <c r="H30" s="27"/>
      <c r="I30" s="26"/>
      <c r="J30" s="16" t="str">
        <f t="shared" si="2"/>
        <v>0</v>
      </c>
      <c r="K30" s="27"/>
      <c r="L30" s="51">
        <f t="shared" si="3"/>
        <v>0</v>
      </c>
      <c r="M30">
        <f t="shared" si="4"/>
        <v>0</v>
      </c>
      <c r="N30">
        <f t="shared" si="5"/>
        <v>0</v>
      </c>
      <c r="O30">
        <f t="shared" si="6"/>
        <v>0</v>
      </c>
    </row>
    <row r="31" spans="1:15" ht="21.95" customHeight="1">
      <c r="A31" s="5">
        <v>24</v>
      </c>
      <c r="B31" s="42"/>
      <c r="C31" s="34"/>
      <c r="D31" s="16" t="str">
        <f t="shared" si="0"/>
        <v>0</v>
      </c>
      <c r="E31" s="17"/>
      <c r="F31" s="26"/>
      <c r="G31" s="16" t="str">
        <f t="shared" si="1"/>
        <v>0</v>
      </c>
      <c r="H31" s="27"/>
      <c r="I31" s="26"/>
      <c r="J31" s="16" t="str">
        <f t="shared" si="2"/>
        <v>0</v>
      </c>
      <c r="K31" s="27"/>
      <c r="L31" s="51">
        <f t="shared" si="3"/>
        <v>0</v>
      </c>
      <c r="M31">
        <f t="shared" si="4"/>
        <v>0</v>
      </c>
      <c r="N31">
        <f t="shared" si="5"/>
        <v>0</v>
      </c>
      <c r="O31">
        <f t="shared" si="6"/>
        <v>0</v>
      </c>
    </row>
    <row r="32" spans="1:15" ht="21.95" customHeight="1">
      <c r="A32" s="5">
        <v>25</v>
      </c>
      <c r="B32" s="43"/>
      <c r="C32" s="34"/>
      <c r="D32" s="16" t="str">
        <f t="shared" si="0"/>
        <v>0</v>
      </c>
      <c r="E32" s="19"/>
      <c r="F32" s="26"/>
      <c r="G32" s="16" t="str">
        <f t="shared" si="1"/>
        <v>0</v>
      </c>
      <c r="H32" s="27"/>
      <c r="I32" s="26"/>
      <c r="J32" s="16" t="str">
        <f t="shared" si="2"/>
        <v>0</v>
      </c>
      <c r="K32" s="27"/>
      <c r="L32" s="51">
        <f t="shared" si="3"/>
        <v>0</v>
      </c>
      <c r="M32">
        <f t="shared" si="4"/>
        <v>0</v>
      </c>
      <c r="N32">
        <f t="shared" si="5"/>
        <v>0</v>
      </c>
      <c r="O32">
        <f t="shared" si="6"/>
        <v>0</v>
      </c>
    </row>
    <row r="33" spans="1:15" ht="21.95" customHeight="1">
      <c r="A33" s="5">
        <v>26</v>
      </c>
      <c r="B33" s="43"/>
      <c r="C33" s="34"/>
      <c r="D33" s="16" t="str">
        <f t="shared" si="0"/>
        <v>0</v>
      </c>
      <c r="E33" s="19"/>
      <c r="F33" s="26"/>
      <c r="G33" s="16" t="str">
        <f t="shared" si="1"/>
        <v>0</v>
      </c>
      <c r="H33" s="27"/>
      <c r="I33" s="26"/>
      <c r="J33" s="16" t="str">
        <f t="shared" si="2"/>
        <v>0</v>
      </c>
      <c r="K33" s="27"/>
      <c r="L33" s="51">
        <f t="shared" si="3"/>
        <v>0</v>
      </c>
      <c r="M33">
        <f t="shared" si="4"/>
        <v>0</v>
      </c>
      <c r="N33">
        <f t="shared" si="5"/>
        <v>0</v>
      </c>
      <c r="O33">
        <f t="shared" si="6"/>
        <v>0</v>
      </c>
    </row>
    <row r="34" spans="1:15" ht="21.95" customHeight="1">
      <c r="A34" s="5">
        <v>27</v>
      </c>
      <c r="B34" s="42"/>
      <c r="C34" s="37"/>
      <c r="D34" s="16" t="str">
        <f t="shared" si="0"/>
        <v>0</v>
      </c>
      <c r="E34" s="18"/>
      <c r="F34" s="26"/>
      <c r="G34" s="16" t="str">
        <f t="shared" si="1"/>
        <v>0</v>
      </c>
      <c r="H34" s="27"/>
      <c r="I34" s="26"/>
      <c r="J34" s="16" t="str">
        <f t="shared" si="2"/>
        <v>0</v>
      </c>
      <c r="K34" s="27"/>
      <c r="L34" s="51">
        <f t="shared" si="3"/>
        <v>0</v>
      </c>
      <c r="M34">
        <f t="shared" si="4"/>
        <v>0</v>
      </c>
      <c r="N34">
        <f t="shared" si="5"/>
        <v>0</v>
      </c>
      <c r="O34">
        <f t="shared" si="6"/>
        <v>0</v>
      </c>
    </row>
    <row r="35" spans="1:15" ht="21.95" customHeight="1">
      <c r="A35" s="5"/>
      <c r="B35" s="42"/>
      <c r="C35" s="16"/>
      <c r="D35" s="16" t="str">
        <f t="shared" si="0"/>
        <v>0</v>
      </c>
      <c r="E35" s="19"/>
      <c r="F35" s="23"/>
      <c r="G35" s="16" t="str">
        <f t="shared" si="1"/>
        <v>0</v>
      </c>
      <c r="H35" s="24"/>
      <c r="I35" s="23"/>
      <c r="J35" s="16" t="str">
        <f t="shared" si="2"/>
        <v>0</v>
      </c>
      <c r="K35" s="24"/>
      <c r="L35" s="51">
        <f t="shared" si="3"/>
        <v>0</v>
      </c>
      <c r="M35">
        <f t="shared" si="4"/>
        <v>0</v>
      </c>
      <c r="N35">
        <f t="shared" si="5"/>
        <v>0</v>
      </c>
      <c r="O35">
        <f t="shared" si="6"/>
        <v>0</v>
      </c>
    </row>
    <row r="36" spans="1:15" ht="21.95" customHeight="1">
      <c r="A36" s="5">
        <v>29</v>
      </c>
      <c r="B36" s="42"/>
      <c r="C36" s="16"/>
      <c r="D36" s="16" t="str">
        <f t="shared" ref="D36:D56" si="7">IF(C36=0,"0",($D$7)-(C36)+26)</f>
        <v>0</v>
      </c>
      <c r="E36" s="19"/>
      <c r="F36" s="28"/>
      <c r="G36" s="16" t="str">
        <f t="shared" ref="G36:G56" si="8">IF(F36=0,"0",($J$7)-(F36)+26)</f>
        <v>0</v>
      </c>
      <c r="H36" s="24"/>
      <c r="I36" s="26"/>
      <c r="J36" s="16" t="str">
        <f t="shared" ref="J36:J56" si="9">IF(I36=0,"0",($J$7)-(I36)+39)</f>
        <v>0</v>
      </c>
      <c r="K36" s="24"/>
      <c r="L36" s="51">
        <f t="shared" ref="L36:L56" si="10">SUM(M36:O36)-MIN(M36:O36)</f>
        <v>0</v>
      </c>
      <c r="M36">
        <f t="shared" ref="M36:M56" si="11">SUM(D36:E36)</f>
        <v>0</v>
      </c>
      <c r="N36">
        <f t="shared" ref="N36:N56" si="12">SUM(G36,H36)</f>
        <v>0</v>
      </c>
      <c r="O36">
        <f t="shared" ref="O36:O56" si="13">SUM(J36:K36)</f>
        <v>0</v>
      </c>
    </row>
    <row r="37" spans="1:15" ht="21.95" customHeight="1">
      <c r="A37" s="5"/>
      <c r="B37" s="13"/>
      <c r="C37" s="16"/>
      <c r="D37" s="16" t="str">
        <f t="shared" si="7"/>
        <v>0</v>
      </c>
      <c r="E37" s="19"/>
      <c r="F37" s="28"/>
      <c r="G37" s="16" t="str">
        <f t="shared" si="8"/>
        <v>0</v>
      </c>
      <c r="H37" s="24"/>
      <c r="I37" s="26"/>
      <c r="J37" s="16" t="str">
        <f t="shared" si="9"/>
        <v>0</v>
      </c>
      <c r="K37" s="24"/>
      <c r="L37" s="52">
        <f t="shared" si="10"/>
        <v>0</v>
      </c>
      <c r="M37">
        <f t="shared" si="11"/>
        <v>0</v>
      </c>
      <c r="N37">
        <f t="shared" si="12"/>
        <v>0</v>
      </c>
      <c r="O37">
        <f t="shared" si="13"/>
        <v>0</v>
      </c>
    </row>
    <row r="38" spans="1:15" ht="21.95" customHeight="1">
      <c r="A38" s="5"/>
      <c r="B38" s="14"/>
      <c r="C38" s="16"/>
      <c r="D38" s="16" t="str">
        <f t="shared" si="7"/>
        <v>0</v>
      </c>
      <c r="E38" s="19"/>
      <c r="F38" s="28"/>
      <c r="G38" s="16" t="str">
        <f t="shared" si="8"/>
        <v>0</v>
      </c>
      <c r="H38" s="24"/>
      <c r="I38" s="28"/>
      <c r="J38" s="16" t="str">
        <f t="shared" si="9"/>
        <v>0</v>
      </c>
      <c r="K38" s="24"/>
      <c r="L38" s="52">
        <f t="shared" si="10"/>
        <v>0</v>
      </c>
      <c r="M38">
        <f t="shared" si="11"/>
        <v>0</v>
      </c>
      <c r="N38">
        <f t="shared" si="12"/>
        <v>0</v>
      </c>
      <c r="O38">
        <f t="shared" si="13"/>
        <v>0</v>
      </c>
    </row>
    <row r="39" spans="1:15" ht="21.95" customHeight="1">
      <c r="A39" s="5"/>
      <c r="B39" s="14"/>
      <c r="C39" s="16"/>
      <c r="D39" s="16" t="str">
        <f t="shared" si="7"/>
        <v>0</v>
      </c>
      <c r="E39" s="19"/>
      <c r="F39" s="28"/>
      <c r="G39" s="16" t="str">
        <f t="shared" si="8"/>
        <v>0</v>
      </c>
      <c r="H39" s="24"/>
      <c r="I39" s="28"/>
      <c r="J39" s="16" t="str">
        <f t="shared" si="9"/>
        <v>0</v>
      </c>
      <c r="K39" s="24"/>
      <c r="L39" s="52">
        <f t="shared" si="10"/>
        <v>0</v>
      </c>
      <c r="M39">
        <f t="shared" si="11"/>
        <v>0</v>
      </c>
      <c r="N39">
        <f t="shared" si="12"/>
        <v>0</v>
      </c>
      <c r="O39">
        <f t="shared" si="13"/>
        <v>0</v>
      </c>
    </row>
    <row r="40" spans="1:15" ht="21.95" customHeight="1">
      <c r="A40" s="5"/>
      <c r="B40" s="14"/>
      <c r="C40" s="37"/>
      <c r="D40" s="16" t="str">
        <f t="shared" si="7"/>
        <v>0</v>
      </c>
      <c r="E40" s="20"/>
      <c r="F40" s="30"/>
      <c r="G40" s="16" t="str">
        <f t="shared" si="8"/>
        <v>0</v>
      </c>
      <c r="H40" s="24"/>
      <c r="I40" s="30"/>
      <c r="J40" s="16" t="str">
        <f t="shared" si="9"/>
        <v>0</v>
      </c>
      <c r="K40" s="24"/>
      <c r="L40" s="52">
        <f t="shared" si="10"/>
        <v>0</v>
      </c>
      <c r="M40">
        <f t="shared" si="11"/>
        <v>0</v>
      </c>
      <c r="N40">
        <f t="shared" si="12"/>
        <v>0</v>
      </c>
      <c r="O40">
        <f t="shared" si="13"/>
        <v>0</v>
      </c>
    </row>
    <row r="41" spans="1:15" ht="21.95" customHeight="1">
      <c r="A41" s="5"/>
      <c r="B41" s="14"/>
      <c r="C41" s="16"/>
      <c r="D41" s="16" t="str">
        <f t="shared" si="7"/>
        <v>0</v>
      </c>
      <c r="E41" s="19"/>
      <c r="F41" s="28"/>
      <c r="G41" s="16" t="str">
        <f t="shared" si="8"/>
        <v>0</v>
      </c>
      <c r="H41" s="29"/>
      <c r="I41" s="28"/>
      <c r="J41" s="16" t="str">
        <f t="shared" si="9"/>
        <v>0</v>
      </c>
      <c r="K41" s="29"/>
      <c r="L41" s="52">
        <f t="shared" si="10"/>
        <v>0</v>
      </c>
      <c r="M41">
        <f t="shared" si="11"/>
        <v>0</v>
      </c>
      <c r="N41">
        <f t="shared" si="12"/>
        <v>0</v>
      </c>
      <c r="O41">
        <f t="shared" si="13"/>
        <v>0</v>
      </c>
    </row>
    <row r="42" spans="1:15" ht="21.95" customHeight="1">
      <c r="A42" s="5"/>
      <c r="B42" s="15"/>
      <c r="C42" s="16"/>
      <c r="D42" s="16" t="str">
        <f t="shared" si="7"/>
        <v>0</v>
      </c>
      <c r="E42" s="19"/>
      <c r="F42" s="28"/>
      <c r="G42" s="16" t="str">
        <f t="shared" si="8"/>
        <v>0</v>
      </c>
      <c r="H42" s="29"/>
      <c r="I42" s="28"/>
      <c r="J42" s="16" t="str">
        <f t="shared" si="9"/>
        <v>0</v>
      </c>
      <c r="K42" s="29"/>
      <c r="L42" s="52">
        <f t="shared" si="10"/>
        <v>0</v>
      </c>
      <c r="M42">
        <f t="shared" si="11"/>
        <v>0</v>
      </c>
      <c r="N42">
        <f t="shared" si="12"/>
        <v>0</v>
      </c>
      <c r="O42">
        <f t="shared" si="13"/>
        <v>0</v>
      </c>
    </row>
    <row r="43" spans="1:15" ht="21.95" customHeight="1">
      <c r="A43" s="5"/>
      <c r="B43" s="15"/>
      <c r="C43" s="16"/>
      <c r="D43" s="16" t="str">
        <f t="shared" si="7"/>
        <v>0</v>
      </c>
      <c r="E43" s="19"/>
      <c r="F43" s="28"/>
      <c r="G43" s="16" t="str">
        <f t="shared" si="8"/>
        <v>0</v>
      </c>
      <c r="H43" s="29"/>
      <c r="I43" s="28"/>
      <c r="J43" s="16" t="str">
        <f t="shared" si="9"/>
        <v>0</v>
      </c>
      <c r="K43" s="29"/>
      <c r="L43" s="52">
        <f t="shared" si="10"/>
        <v>0</v>
      </c>
      <c r="M43">
        <f t="shared" si="11"/>
        <v>0</v>
      </c>
      <c r="N43">
        <f t="shared" si="12"/>
        <v>0</v>
      </c>
      <c r="O43">
        <f t="shared" si="13"/>
        <v>0</v>
      </c>
    </row>
    <row r="44" spans="1:15" ht="21.95" customHeight="1">
      <c r="A44" s="5"/>
      <c r="B44" s="15"/>
      <c r="C44" s="16"/>
      <c r="D44" s="16" t="str">
        <f t="shared" si="7"/>
        <v>0</v>
      </c>
      <c r="E44" s="19"/>
      <c r="F44" s="28"/>
      <c r="G44" s="16" t="str">
        <f t="shared" si="8"/>
        <v>0</v>
      </c>
      <c r="H44" s="29"/>
      <c r="I44" s="28"/>
      <c r="J44" s="16" t="str">
        <f t="shared" si="9"/>
        <v>0</v>
      </c>
      <c r="K44" s="29"/>
      <c r="L44" s="52">
        <f t="shared" si="10"/>
        <v>0</v>
      </c>
      <c r="M44">
        <f t="shared" si="11"/>
        <v>0</v>
      </c>
      <c r="N44">
        <f t="shared" si="12"/>
        <v>0</v>
      </c>
      <c r="O44">
        <f t="shared" si="13"/>
        <v>0</v>
      </c>
    </row>
    <row r="45" spans="1:15" ht="21.95" customHeight="1">
      <c r="A45" s="5"/>
      <c r="B45" s="15"/>
      <c r="C45" s="16"/>
      <c r="D45" s="16" t="str">
        <f t="shared" si="7"/>
        <v>0</v>
      </c>
      <c r="E45" s="19"/>
      <c r="F45" s="28"/>
      <c r="G45" s="16" t="str">
        <f t="shared" si="8"/>
        <v>0</v>
      </c>
      <c r="H45" s="29"/>
      <c r="I45" s="28"/>
      <c r="J45" s="16" t="str">
        <f t="shared" si="9"/>
        <v>0</v>
      </c>
      <c r="K45" s="29"/>
      <c r="L45" s="9">
        <f t="shared" si="10"/>
        <v>0</v>
      </c>
      <c r="M45">
        <f t="shared" si="11"/>
        <v>0</v>
      </c>
      <c r="N45">
        <f t="shared" si="12"/>
        <v>0</v>
      </c>
      <c r="O45">
        <f t="shared" si="13"/>
        <v>0</v>
      </c>
    </row>
    <row r="46" spans="1:15" ht="18">
      <c r="A46" s="5"/>
      <c r="B46" s="6"/>
      <c r="C46" s="16"/>
      <c r="D46" s="16" t="str">
        <f t="shared" si="7"/>
        <v>0</v>
      </c>
      <c r="E46" s="19"/>
      <c r="F46" s="28"/>
      <c r="G46" s="16" t="str">
        <f t="shared" si="8"/>
        <v>0</v>
      </c>
      <c r="H46" s="29"/>
      <c r="I46" s="28"/>
      <c r="J46" s="16" t="str">
        <f t="shared" si="9"/>
        <v>0</v>
      </c>
      <c r="K46" s="29"/>
      <c r="L46" s="9">
        <f t="shared" si="10"/>
        <v>0</v>
      </c>
      <c r="M46">
        <f t="shared" si="11"/>
        <v>0</v>
      </c>
      <c r="N46">
        <f t="shared" si="12"/>
        <v>0</v>
      </c>
      <c r="O46">
        <f t="shared" si="13"/>
        <v>0</v>
      </c>
    </row>
    <row r="47" spans="1:15" ht="18">
      <c r="A47" s="5"/>
      <c r="B47" s="6"/>
      <c r="C47" s="16"/>
      <c r="D47" s="16" t="str">
        <f t="shared" si="7"/>
        <v>0</v>
      </c>
      <c r="E47" s="19"/>
      <c r="F47" s="28"/>
      <c r="G47" s="16" t="str">
        <f t="shared" si="8"/>
        <v>0</v>
      </c>
      <c r="H47" s="29"/>
      <c r="I47" s="28"/>
      <c r="J47" s="16" t="str">
        <f t="shared" si="9"/>
        <v>0</v>
      </c>
      <c r="K47" s="29"/>
      <c r="L47" s="9">
        <f t="shared" si="10"/>
        <v>0</v>
      </c>
      <c r="M47">
        <f t="shared" si="11"/>
        <v>0</v>
      </c>
      <c r="N47">
        <f t="shared" si="12"/>
        <v>0</v>
      </c>
      <c r="O47">
        <f t="shared" si="13"/>
        <v>0</v>
      </c>
    </row>
    <row r="48" spans="1:15" ht="18">
      <c r="A48" s="5"/>
      <c r="B48" s="6"/>
      <c r="C48" s="25"/>
      <c r="D48" s="16" t="str">
        <f t="shared" si="7"/>
        <v>0</v>
      </c>
      <c r="E48" s="19"/>
      <c r="F48" s="28"/>
      <c r="G48" s="16" t="str">
        <f t="shared" si="8"/>
        <v>0</v>
      </c>
      <c r="H48" s="29"/>
      <c r="I48" s="28"/>
      <c r="J48" s="16" t="str">
        <f t="shared" si="9"/>
        <v>0</v>
      </c>
      <c r="K48" s="29"/>
      <c r="L48" s="9">
        <f t="shared" si="10"/>
        <v>0</v>
      </c>
      <c r="M48">
        <f t="shared" si="11"/>
        <v>0</v>
      </c>
      <c r="N48">
        <f t="shared" si="12"/>
        <v>0</v>
      </c>
      <c r="O48">
        <f t="shared" si="13"/>
        <v>0</v>
      </c>
    </row>
    <row r="49" spans="1:15" ht="18">
      <c r="A49" s="5"/>
      <c r="B49" s="6"/>
      <c r="C49" s="25"/>
      <c r="D49" s="16" t="str">
        <f t="shared" si="7"/>
        <v>0</v>
      </c>
      <c r="E49" s="19"/>
      <c r="F49" s="28"/>
      <c r="G49" s="16" t="str">
        <f t="shared" si="8"/>
        <v>0</v>
      </c>
      <c r="H49" s="29"/>
      <c r="I49" s="28"/>
      <c r="J49" s="16" t="str">
        <f t="shared" si="9"/>
        <v>0</v>
      </c>
      <c r="K49" s="29"/>
      <c r="L49" s="9">
        <f t="shared" si="10"/>
        <v>0</v>
      </c>
      <c r="M49">
        <f t="shared" si="11"/>
        <v>0</v>
      </c>
      <c r="N49">
        <f t="shared" si="12"/>
        <v>0</v>
      </c>
      <c r="O49">
        <f t="shared" si="13"/>
        <v>0</v>
      </c>
    </row>
    <row r="50" spans="1:15" ht="18">
      <c r="A50" s="5"/>
      <c r="B50" s="6"/>
      <c r="C50" s="25"/>
      <c r="D50" s="16" t="str">
        <f t="shared" si="7"/>
        <v>0</v>
      </c>
      <c r="E50" s="19"/>
      <c r="F50" s="28"/>
      <c r="G50" s="16" t="str">
        <f t="shared" si="8"/>
        <v>0</v>
      </c>
      <c r="H50" s="29"/>
      <c r="I50" s="28"/>
      <c r="J50" s="16" t="str">
        <f t="shared" si="9"/>
        <v>0</v>
      </c>
      <c r="K50" s="29"/>
      <c r="L50" s="9">
        <f t="shared" si="10"/>
        <v>0</v>
      </c>
      <c r="M50">
        <f t="shared" si="11"/>
        <v>0</v>
      </c>
      <c r="N50">
        <f t="shared" si="12"/>
        <v>0</v>
      </c>
      <c r="O50">
        <f t="shared" si="13"/>
        <v>0</v>
      </c>
    </row>
    <row r="51" spans="1:15" ht="18">
      <c r="A51" s="5"/>
      <c r="B51" s="6"/>
      <c r="C51" s="25"/>
      <c r="D51" s="16" t="str">
        <f t="shared" si="7"/>
        <v>0</v>
      </c>
      <c r="E51" s="19"/>
      <c r="F51" s="28"/>
      <c r="G51" s="16" t="str">
        <f t="shared" si="8"/>
        <v>0</v>
      </c>
      <c r="H51" s="29"/>
      <c r="I51" s="28"/>
      <c r="J51" s="16" t="str">
        <f t="shared" si="9"/>
        <v>0</v>
      </c>
      <c r="K51" s="29"/>
      <c r="L51" s="9">
        <f t="shared" si="10"/>
        <v>0</v>
      </c>
      <c r="M51">
        <f t="shared" si="11"/>
        <v>0</v>
      </c>
      <c r="N51">
        <f t="shared" si="12"/>
        <v>0</v>
      </c>
      <c r="O51">
        <f t="shared" si="13"/>
        <v>0</v>
      </c>
    </row>
    <row r="52" spans="1:15" ht="18">
      <c r="A52" s="5"/>
      <c r="B52" s="6"/>
      <c r="C52" s="25"/>
      <c r="D52" s="16" t="str">
        <f t="shared" si="7"/>
        <v>0</v>
      </c>
      <c r="E52" s="19"/>
      <c r="F52" s="28"/>
      <c r="G52" s="16" t="str">
        <f t="shared" si="8"/>
        <v>0</v>
      </c>
      <c r="H52" s="29"/>
      <c r="I52" s="28"/>
      <c r="J52" s="16" t="str">
        <f t="shared" si="9"/>
        <v>0</v>
      </c>
      <c r="K52" s="29"/>
      <c r="L52" s="9">
        <f t="shared" si="10"/>
        <v>0</v>
      </c>
      <c r="M52">
        <f t="shared" si="11"/>
        <v>0</v>
      </c>
      <c r="N52">
        <f t="shared" si="12"/>
        <v>0</v>
      </c>
      <c r="O52">
        <f t="shared" si="13"/>
        <v>0</v>
      </c>
    </row>
    <row r="53" spans="1:15" ht="18">
      <c r="A53" s="5"/>
      <c r="B53" s="6"/>
      <c r="C53" s="25"/>
      <c r="D53" s="16" t="str">
        <f t="shared" si="7"/>
        <v>0</v>
      </c>
      <c r="E53" s="19"/>
      <c r="F53" s="28"/>
      <c r="G53" s="16" t="str">
        <f t="shared" si="8"/>
        <v>0</v>
      </c>
      <c r="H53" s="29"/>
      <c r="I53" s="28"/>
      <c r="J53" s="16" t="str">
        <f t="shared" si="9"/>
        <v>0</v>
      </c>
      <c r="K53" s="29"/>
      <c r="L53" s="9">
        <f t="shared" si="10"/>
        <v>0</v>
      </c>
      <c r="M53">
        <f t="shared" si="11"/>
        <v>0</v>
      </c>
      <c r="N53">
        <f t="shared" si="12"/>
        <v>0</v>
      </c>
      <c r="O53">
        <f t="shared" si="13"/>
        <v>0</v>
      </c>
    </row>
    <row r="54" spans="1:15" ht="18">
      <c r="A54" s="5"/>
      <c r="B54" s="6"/>
      <c r="C54" s="25"/>
      <c r="D54" s="16" t="str">
        <f t="shared" si="7"/>
        <v>0</v>
      </c>
      <c r="E54" s="19"/>
      <c r="F54" s="28"/>
      <c r="G54" s="16" t="str">
        <f t="shared" si="8"/>
        <v>0</v>
      </c>
      <c r="H54" s="29"/>
      <c r="I54" s="28"/>
      <c r="J54" s="16" t="str">
        <f t="shared" si="9"/>
        <v>0</v>
      </c>
      <c r="K54" s="29"/>
      <c r="L54" s="9">
        <f t="shared" si="10"/>
        <v>0</v>
      </c>
      <c r="M54">
        <f t="shared" si="11"/>
        <v>0</v>
      </c>
      <c r="N54">
        <f t="shared" si="12"/>
        <v>0</v>
      </c>
      <c r="O54">
        <f t="shared" si="13"/>
        <v>0</v>
      </c>
    </row>
    <row r="55" spans="1:15" ht="18">
      <c r="A55" s="5"/>
      <c r="B55" s="6"/>
      <c r="C55" s="25"/>
      <c r="D55" s="16" t="str">
        <f t="shared" si="7"/>
        <v>0</v>
      </c>
      <c r="E55" s="19"/>
      <c r="F55" s="28"/>
      <c r="G55" s="16" t="str">
        <f t="shared" si="8"/>
        <v>0</v>
      </c>
      <c r="H55" s="29"/>
      <c r="I55" s="28"/>
      <c r="J55" s="16" t="str">
        <f t="shared" si="9"/>
        <v>0</v>
      </c>
      <c r="K55" s="29"/>
      <c r="L55" s="9">
        <f t="shared" si="10"/>
        <v>0</v>
      </c>
      <c r="M55">
        <f t="shared" si="11"/>
        <v>0</v>
      </c>
      <c r="N55">
        <f t="shared" si="12"/>
        <v>0</v>
      </c>
      <c r="O55">
        <f t="shared" si="13"/>
        <v>0</v>
      </c>
    </row>
    <row r="56" spans="1:15" ht="18">
      <c r="A56" s="5"/>
      <c r="B56" s="6"/>
      <c r="C56" s="25"/>
      <c r="D56" s="16" t="str">
        <f t="shared" si="7"/>
        <v>0</v>
      </c>
      <c r="E56" s="19"/>
      <c r="F56" s="28"/>
      <c r="G56" s="16" t="str">
        <f t="shared" si="8"/>
        <v>0</v>
      </c>
      <c r="H56" s="29"/>
      <c r="I56" s="28"/>
      <c r="J56" s="16" t="str">
        <f t="shared" si="9"/>
        <v>0</v>
      </c>
      <c r="K56" s="29"/>
      <c r="L56" s="9">
        <f t="shared" si="10"/>
        <v>0</v>
      </c>
      <c r="M56">
        <f t="shared" si="11"/>
        <v>0</v>
      </c>
      <c r="N56">
        <f t="shared" si="12"/>
        <v>0</v>
      </c>
      <c r="O56">
        <f t="shared" si="13"/>
        <v>0</v>
      </c>
    </row>
    <row r="57" spans="1:15">
      <c r="D57" s="7"/>
    </row>
    <row r="58" spans="1:15">
      <c r="D58" s="7"/>
    </row>
    <row r="59" spans="1:15">
      <c r="D59" s="7"/>
    </row>
    <row r="60" spans="1:15">
      <c r="D60" s="7"/>
    </row>
    <row r="61" spans="1:15">
      <c r="D61" s="7"/>
    </row>
    <row r="62" spans="1:15">
      <c r="D62" s="7"/>
    </row>
    <row r="63" spans="1:15">
      <c r="D63" s="7"/>
    </row>
    <row r="64" spans="1:15">
      <c r="D64" s="7"/>
    </row>
    <row r="65" spans="4:4">
      <c r="D65" s="7"/>
    </row>
    <row r="66" spans="4:4">
      <c r="D66" s="7"/>
    </row>
    <row r="67" spans="4:4">
      <c r="D67" s="7"/>
    </row>
    <row r="68" spans="4:4">
      <c r="D68" s="7"/>
    </row>
    <row r="69" spans="4:4">
      <c r="D69" s="7"/>
    </row>
    <row r="70" spans="4:4">
      <c r="D70" s="7"/>
    </row>
    <row r="71" spans="4:4">
      <c r="D71" s="7"/>
    </row>
    <row r="72" spans="4:4">
      <c r="D72" s="7"/>
    </row>
    <row r="73" spans="4:4">
      <c r="D73" s="7"/>
    </row>
    <row r="74" spans="4:4">
      <c r="D74" s="7"/>
    </row>
    <row r="75" spans="4:4">
      <c r="D75" s="7"/>
    </row>
    <row r="76" spans="4:4">
      <c r="D76" s="7"/>
    </row>
    <row r="77" spans="4:4">
      <c r="D77" s="7"/>
    </row>
  </sheetData>
  <sortState ref="B8:O23">
    <sortCondition descending="1" ref="L8:L23"/>
  </sortState>
  <mergeCells count="17">
    <mergeCell ref="I4:K4"/>
    <mergeCell ref="I5:K5"/>
    <mergeCell ref="E6:E7"/>
    <mergeCell ref="K6:K7"/>
    <mergeCell ref="A1:L1"/>
    <mergeCell ref="F4:H4"/>
    <mergeCell ref="F5:H5"/>
    <mergeCell ref="H6:H7"/>
    <mergeCell ref="L4:L5"/>
    <mergeCell ref="L6:L7"/>
    <mergeCell ref="A6:A7"/>
    <mergeCell ref="C6:C7"/>
    <mergeCell ref="B6:B7"/>
    <mergeCell ref="F6:F7"/>
    <mergeCell ref="C4:E4"/>
    <mergeCell ref="C5:E5"/>
    <mergeCell ref="I6:I7"/>
  </mergeCells>
  <phoneticPr fontId="0" type="noConversion"/>
  <printOptions horizontalCentered="1" verticalCentered="1"/>
  <pageMargins left="0.15748031496062992" right="0.23622047244094491" top="0.31496062992125984" bottom="0.70866141732283472" header="0.23622047244094491" footer="0.19685039370078741"/>
  <pageSetup paperSize="9" scale="65" orientation="landscape" r:id="rId1"/>
  <headerFooter alignWithMargins="0">
    <oddFooter>&amp;L&amp;"Tahoma,Normal"&amp;14Jugadoras categoría Senior&amp;C&amp;14&amp;P&amp;R&amp;14&amp;D</oddFooter>
  </headerFooter>
  <drawing r:id="rId2"/>
  <legacyDrawing r:id="rId3"/>
  <oleObjects>
    <oleObject progId="Word.Picture.8" shapeId="1067" r:id="rId4"/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75A9692-4E62-487E-8270-F069DF0E1E21}"/>
</file>

<file path=customXml/itemProps2.xml><?xml version="1.0" encoding="utf-8"?>
<ds:datastoreItem xmlns:ds="http://schemas.openxmlformats.org/officeDocument/2006/customXml" ds:itemID="{487075B0-959D-44CB-B098-3145214A0E8C}"/>
</file>

<file path=customXml/itemProps3.xml><?xml version="1.0" encoding="utf-8"?>
<ds:datastoreItem xmlns:ds="http://schemas.openxmlformats.org/officeDocument/2006/customXml" ds:itemID="{E18DF514-C7FD-4DD3-913F-42EAEF23DF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Ranking Senior</vt:lpstr>
      <vt:lpstr>'Ranking Senior'!Área_de_impresión</vt:lpstr>
      <vt:lpstr>'Ranking Senior'!Títulos_a_imprimir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Ranking Femenino</dc:title>
  <dc:subject/>
  <dc:creator>Elena Vecino</dc:creator>
  <cp:keywords/>
  <dc:description/>
  <cp:lastModifiedBy>EVECINO</cp:lastModifiedBy>
  <cp:lastPrinted>2010-03-11T10:25:07Z</cp:lastPrinted>
  <dcterms:created xsi:type="dcterms:W3CDTF">1998-09-16T11:15:21Z</dcterms:created>
  <dcterms:modified xsi:type="dcterms:W3CDTF">2010-03-11T11:56:21Z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