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605" yWindow="4365" windowWidth="15195" windowHeight="36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Hoja1!$A$1:$W$75</definedName>
  </definedNames>
  <calcPr calcId="125725"/>
</workbook>
</file>

<file path=xl/calcChain.xml><?xml version="1.0" encoding="utf-8"?>
<calcChain xmlns="http://schemas.openxmlformats.org/spreadsheetml/2006/main">
  <c r="L8" i="1"/>
  <c r="M8" s="1"/>
  <c r="N8" s="1"/>
  <c r="O8" s="1"/>
  <c r="P8" s="1"/>
  <c r="Q8" s="1"/>
  <c r="R8" s="1"/>
  <c r="S8" s="1"/>
  <c r="T8" s="1"/>
  <c r="B8"/>
  <c r="C8"/>
  <c r="D8" s="1"/>
  <c r="E8" s="1"/>
  <c r="F8" s="1"/>
  <c r="G8" s="1"/>
  <c r="H8" s="1"/>
  <c r="I8" s="1"/>
  <c r="J8" s="1"/>
  <c r="E4"/>
  <c r="A11"/>
  <c r="A13" s="1"/>
  <c r="U9"/>
  <c r="K9"/>
  <c r="B11" l="1"/>
  <c r="C11" s="1"/>
  <c r="D11" s="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R11" s="1"/>
  <c r="S11" s="1"/>
  <c r="T11" s="1"/>
  <c r="A15"/>
  <c r="B13"/>
  <c r="C13" s="1"/>
  <c r="D13" s="1"/>
  <c r="E13" s="1"/>
  <c r="F13" s="1"/>
  <c r="G13" s="1"/>
  <c r="H13" s="1"/>
  <c r="I13" s="1"/>
  <c r="J13" s="1"/>
  <c r="K13" s="1"/>
  <c r="V9"/>
  <c r="L13" l="1"/>
  <c r="M13" s="1"/>
  <c r="N13" s="1"/>
  <c r="O13" s="1"/>
  <c r="P13" s="1"/>
  <c r="Q13" s="1"/>
  <c r="R13" s="1"/>
  <c r="S13" s="1"/>
  <c r="T13" s="1"/>
  <c r="A17"/>
  <c r="B15"/>
  <c r="C15" s="1"/>
  <c r="D15" s="1"/>
  <c r="E15" s="1"/>
  <c r="F15" s="1"/>
  <c r="G15" s="1"/>
  <c r="H15" s="1"/>
  <c r="I15" s="1"/>
  <c r="J15" s="1"/>
  <c r="L15" l="1"/>
  <c r="M15" s="1"/>
  <c r="N15" s="1"/>
  <c r="O15" s="1"/>
  <c r="P15" s="1"/>
  <c r="Q15" s="1"/>
  <c r="R15" s="1"/>
  <c r="S15" s="1"/>
  <c r="T15" s="1"/>
  <c r="K15"/>
  <c r="A19"/>
  <c r="B17"/>
  <c r="C17" s="1"/>
  <c r="D17" s="1"/>
  <c r="E17" s="1"/>
  <c r="F17" s="1"/>
  <c r="G17" s="1"/>
  <c r="H17" s="1"/>
  <c r="I17" s="1"/>
  <c r="J17" s="1"/>
  <c r="L17" l="1"/>
  <c r="M17" s="1"/>
  <c r="N17" s="1"/>
  <c r="O17" s="1"/>
  <c r="P17" s="1"/>
  <c r="Q17" s="1"/>
  <c r="R17" s="1"/>
  <c r="S17" s="1"/>
  <c r="T17" s="1"/>
  <c r="K17"/>
  <c r="A21"/>
  <c r="B19"/>
  <c r="C19" s="1"/>
  <c r="D19" s="1"/>
  <c r="E19" s="1"/>
  <c r="F19" s="1"/>
  <c r="G19" s="1"/>
  <c r="H19" s="1"/>
  <c r="I19" s="1"/>
  <c r="J19" s="1"/>
  <c r="L19" l="1"/>
  <c r="M19" s="1"/>
  <c r="N19" s="1"/>
  <c r="O19" s="1"/>
  <c r="P19" s="1"/>
  <c r="Q19" s="1"/>
  <c r="R19" s="1"/>
  <c r="S19" s="1"/>
  <c r="T19" s="1"/>
  <c r="K19"/>
  <c r="A23"/>
  <c r="B21"/>
  <c r="C21" s="1"/>
  <c r="D21" s="1"/>
  <c r="E21" s="1"/>
  <c r="F21" s="1"/>
  <c r="G21" s="1"/>
  <c r="H21" s="1"/>
  <c r="I21" s="1"/>
  <c r="J21" s="1"/>
  <c r="K21" l="1"/>
  <c r="L21"/>
  <c r="M21" s="1"/>
  <c r="N21" s="1"/>
  <c r="O21" s="1"/>
  <c r="P21" s="1"/>
  <c r="Q21" s="1"/>
  <c r="R21" s="1"/>
  <c r="S21" s="1"/>
  <c r="T21" s="1"/>
  <c r="A25"/>
  <c r="B23"/>
  <c r="C23" s="1"/>
  <c r="D23" s="1"/>
  <c r="E23" s="1"/>
  <c r="F23" s="1"/>
  <c r="G23" s="1"/>
  <c r="H23" s="1"/>
  <c r="I23" s="1"/>
  <c r="J23" s="1"/>
  <c r="K23" l="1"/>
  <c r="L23"/>
  <c r="M23" s="1"/>
  <c r="N23" s="1"/>
  <c r="O23" s="1"/>
  <c r="P23" s="1"/>
  <c r="Q23" s="1"/>
  <c r="R23" s="1"/>
  <c r="S23" s="1"/>
  <c r="T23" s="1"/>
  <c r="A27"/>
  <c r="B25"/>
  <c r="C25" s="1"/>
  <c r="D25" s="1"/>
  <c r="E25" s="1"/>
  <c r="F25" s="1"/>
  <c r="G25" s="1"/>
  <c r="H25" s="1"/>
  <c r="I25" s="1"/>
  <c r="J25" s="1"/>
  <c r="K25" l="1"/>
  <c r="L25"/>
  <c r="M25" s="1"/>
  <c r="N25" s="1"/>
  <c r="O25" s="1"/>
  <c r="P25" s="1"/>
  <c r="Q25" s="1"/>
  <c r="R25" s="1"/>
  <c r="S25" s="1"/>
  <c r="T25" s="1"/>
  <c r="A29"/>
  <c r="B27"/>
  <c r="C27" s="1"/>
  <c r="D27" s="1"/>
  <c r="E27" s="1"/>
  <c r="F27" s="1"/>
  <c r="G27" s="1"/>
  <c r="H27" s="1"/>
  <c r="I27" s="1"/>
  <c r="J27" s="1"/>
  <c r="L27" l="1"/>
  <c r="M27" s="1"/>
  <c r="N27" s="1"/>
  <c r="O27" s="1"/>
  <c r="P27" s="1"/>
  <c r="Q27" s="1"/>
  <c r="R27" s="1"/>
  <c r="S27" s="1"/>
  <c r="T27" s="1"/>
  <c r="K27"/>
  <c r="A31"/>
  <c r="B29"/>
  <c r="C29" s="1"/>
  <c r="D29" s="1"/>
  <c r="E29" s="1"/>
  <c r="F29" s="1"/>
  <c r="G29" s="1"/>
  <c r="H29" s="1"/>
  <c r="I29" s="1"/>
  <c r="J29" s="1"/>
  <c r="K29" l="1"/>
  <c r="L29"/>
  <c r="M29" s="1"/>
  <c r="N29" s="1"/>
  <c r="O29" s="1"/>
  <c r="P29" s="1"/>
  <c r="Q29" s="1"/>
  <c r="R29" s="1"/>
  <c r="S29" s="1"/>
  <c r="T29" s="1"/>
  <c r="B31"/>
  <c r="C31" s="1"/>
  <c r="D31" s="1"/>
  <c r="E31" s="1"/>
  <c r="F31" s="1"/>
  <c r="G31" s="1"/>
  <c r="H31" s="1"/>
  <c r="I31" s="1"/>
  <c r="J31" s="1"/>
  <c r="A33"/>
  <c r="B33" l="1"/>
  <c r="C33" s="1"/>
  <c r="D33" s="1"/>
  <c r="E33" s="1"/>
  <c r="F33" s="1"/>
  <c r="G33" s="1"/>
  <c r="H33" s="1"/>
  <c r="I33" s="1"/>
  <c r="J33" s="1"/>
  <c r="A35"/>
  <c r="K31"/>
  <c r="L31"/>
  <c r="M31" s="1"/>
  <c r="N31" s="1"/>
  <c r="O31" s="1"/>
  <c r="P31" s="1"/>
  <c r="Q31" s="1"/>
  <c r="R31" s="1"/>
  <c r="S31" s="1"/>
  <c r="T31" s="1"/>
  <c r="A37" l="1"/>
  <c r="B35"/>
  <c r="C35" s="1"/>
  <c r="D35" s="1"/>
  <c r="E35" s="1"/>
  <c r="F35" s="1"/>
  <c r="G35" s="1"/>
  <c r="H35" s="1"/>
  <c r="I35" s="1"/>
  <c r="J35" s="1"/>
  <c r="K33"/>
  <c r="L33"/>
  <c r="M33" s="1"/>
  <c r="N33" s="1"/>
  <c r="O33" s="1"/>
  <c r="P33" s="1"/>
  <c r="Q33" s="1"/>
  <c r="R33" s="1"/>
  <c r="S33" s="1"/>
  <c r="T33" s="1"/>
  <c r="L35" l="1"/>
  <c r="M35" s="1"/>
  <c r="N35" s="1"/>
  <c r="O35" s="1"/>
  <c r="P35" s="1"/>
  <c r="Q35" s="1"/>
  <c r="R35" s="1"/>
  <c r="S35" s="1"/>
  <c r="T35" s="1"/>
  <c r="K35"/>
  <c r="A39"/>
  <c r="B37"/>
  <c r="C37" s="1"/>
  <c r="D37" s="1"/>
  <c r="E37" s="1"/>
  <c r="F37" s="1"/>
  <c r="G37" s="1"/>
  <c r="H37" s="1"/>
  <c r="I37" s="1"/>
  <c r="J37" s="1"/>
  <c r="K37" l="1"/>
  <c r="L37"/>
  <c r="M37" s="1"/>
  <c r="N37" s="1"/>
  <c r="O37" s="1"/>
  <c r="P37" s="1"/>
  <c r="Q37" s="1"/>
  <c r="R37" s="1"/>
  <c r="S37" s="1"/>
  <c r="T37" s="1"/>
  <c r="A40"/>
  <c r="B39"/>
  <c r="C39" s="1"/>
  <c r="D39" s="1"/>
  <c r="E39" s="1"/>
  <c r="F39" s="1"/>
  <c r="G39" s="1"/>
  <c r="H39" s="1"/>
  <c r="I39" s="1"/>
  <c r="J39" s="1"/>
  <c r="K39" l="1"/>
  <c r="L39"/>
  <c r="M39" s="1"/>
  <c r="N39" s="1"/>
  <c r="O39" s="1"/>
  <c r="P39" s="1"/>
  <c r="Q39" s="1"/>
  <c r="R39" s="1"/>
  <c r="S39" s="1"/>
  <c r="T39" s="1"/>
  <c r="B40"/>
  <c r="C40" s="1"/>
  <c r="D40" s="1"/>
  <c r="E40" s="1"/>
  <c r="F40" s="1"/>
  <c r="G40" s="1"/>
  <c r="H40" s="1"/>
  <c r="I40" s="1"/>
  <c r="J40" s="1"/>
  <c r="A41"/>
  <c r="B41" l="1"/>
  <c r="C41" s="1"/>
  <c r="D41" s="1"/>
  <c r="E41" s="1"/>
  <c r="F41" s="1"/>
  <c r="G41" s="1"/>
  <c r="H41" s="1"/>
  <c r="I41" s="1"/>
  <c r="J41" s="1"/>
  <c r="A42"/>
  <c r="L40"/>
  <c r="M40" s="1"/>
  <c r="N40" s="1"/>
  <c r="O40" s="1"/>
  <c r="P40" s="1"/>
  <c r="Q40" s="1"/>
  <c r="R40" s="1"/>
  <c r="S40" s="1"/>
  <c r="T40" s="1"/>
  <c r="K40"/>
  <c r="B42" l="1"/>
  <c r="C42" s="1"/>
  <c r="D42" s="1"/>
  <c r="E42" s="1"/>
  <c r="F42" s="1"/>
  <c r="G42" s="1"/>
  <c r="H42" s="1"/>
  <c r="I42" s="1"/>
  <c r="J42" s="1"/>
  <c r="A43"/>
  <c r="L41"/>
  <c r="M41" s="1"/>
  <c r="N41" s="1"/>
  <c r="O41" s="1"/>
  <c r="P41" s="1"/>
  <c r="Q41" s="1"/>
  <c r="R41" s="1"/>
  <c r="S41" s="1"/>
  <c r="T41" s="1"/>
  <c r="K41"/>
  <c r="B43" l="1"/>
  <c r="C43" s="1"/>
  <c r="D43" s="1"/>
  <c r="E43" s="1"/>
  <c r="F43" s="1"/>
  <c r="G43" s="1"/>
  <c r="H43" s="1"/>
  <c r="I43" s="1"/>
  <c r="J43" s="1"/>
  <c r="A44"/>
  <c r="K42"/>
  <c r="L42"/>
  <c r="M42" s="1"/>
  <c r="N42" s="1"/>
  <c r="O42" s="1"/>
  <c r="P42" s="1"/>
  <c r="Q42" s="1"/>
  <c r="R42" s="1"/>
  <c r="S42" s="1"/>
  <c r="T42" s="1"/>
  <c r="B44" l="1"/>
  <c r="C44" s="1"/>
  <c r="D44" s="1"/>
  <c r="E44" s="1"/>
  <c r="F44" s="1"/>
  <c r="G44" s="1"/>
  <c r="H44" s="1"/>
  <c r="I44" s="1"/>
  <c r="J44" s="1"/>
  <c r="A45"/>
  <c r="K43"/>
  <c r="L43"/>
  <c r="M43" s="1"/>
  <c r="N43" s="1"/>
  <c r="O43" s="1"/>
  <c r="P43" s="1"/>
  <c r="Q43" s="1"/>
  <c r="R43" s="1"/>
  <c r="S43" s="1"/>
  <c r="T43" s="1"/>
  <c r="A46" l="1"/>
  <c r="B45"/>
  <c r="C45" s="1"/>
  <c r="D45" s="1"/>
  <c r="E45" s="1"/>
  <c r="F45" s="1"/>
  <c r="G45" s="1"/>
  <c r="H45" s="1"/>
  <c r="I45" s="1"/>
  <c r="J45" s="1"/>
  <c r="L44"/>
  <c r="M44" s="1"/>
  <c r="N44" s="1"/>
  <c r="O44" s="1"/>
  <c r="P44" s="1"/>
  <c r="Q44" s="1"/>
  <c r="R44" s="1"/>
  <c r="S44" s="1"/>
  <c r="T44" s="1"/>
  <c r="K44"/>
  <c r="L45" l="1"/>
  <c r="M45" s="1"/>
  <c r="N45" s="1"/>
  <c r="O45" s="1"/>
  <c r="P45" s="1"/>
  <c r="Q45" s="1"/>
  <c r="R45" s="1"/>
  <c r="S45" s="1"/>
  <c r="T45" s="1"/>
  <c r="K45"/>
  <c r="A47"/>
  <c r="B46"/>
  <c r="C46" s="1"/>
  <c r="D46" s="1"/>
  <c r="E46" s="1"/>
  <c r="F46" s="1"/>
  <c r="G46" s="1"/>
  <c r="H46" s="1"/>
  <c r="I46" s="1"/>
  <c r="J46" s="1"/>
  <c r="K46" l="1"/>
  <c r="L46"/>
  <c r="M46" s="1"/>
  <c r="N46" s="1"/>
  <c r="O46" s="1"/>
  <c r="P46" s="1"/>
  <c r="Q46" s="1"/>
  <c r="R46" s="1"/>
  <c r="S46" s="1"/>
  <c r="T46" s="1"/>
  <c r="A48"/>
  <c r="B47"/>
  <c r="C47" s="1"/>
  <c r="D47" s="1"/>
  <c r="E47" s="1"/>
  <c r="F47" s="1"/>
  <c r="G47" s="1"/>
  <c r="H47" s="1"/>
  <c r="I47" s="1"/>
  <c r="J47" s="1"/>
  <c r="K47" l="1"/>
  <c r="L47"/>
  <c r="M47" s="1"/>
  <c r="N47" s="1"/>
  <c r="O47" s="1"/>
  <c r="P47" s="1"/>
  <c r="Q47" s="1"/>
  <c r="R47" s="1"/>
  <c r="S47" s="1"/>
  <c r="T47" s="1"/>
  <c r="B48"/>
  <c r="C48" s="1"/>
  <c r="D48" s="1"/>
  <c r="E48" s="1"/>
  <c r="F48" s="1"/>
  <c r="G48" s="1"/>
  <c r="H48" s="1"/>
  <c r="I48" s="1"/>
  <c r="J48" s="1"/>
  <c r="A49"/>
  <c r="B49" l="1"/>
  <c r="C49" s="1"/>
  <c r="D49" s="1"/>
  <c r="E49" s="1"/>
  <c r="F49" s="1"/>
  <c r="G49" s="1"/>
  <c r="H49" s="1"/>
  <c r="I49" s="1"/>
  <c r="J49" s="1"/>
  <c r="A50"/>
  <c r="L48"/>
  <c r="M48" s="1"/>
  <c r="N48" s="1"/>
  <c r="O48" s="1"/>
  <c r="P48" s="1"/>
  <c r="Q48" s="1"/>
  <c r="R48" s="1"/>
  <c r="S48" s="1"/>
  <c r="T48" s="1"/>
  <c r="K48"/>
  <c r="B50" l="1"/>
  <c r="C50" s="1"/>
  <c r="D50" s="1"/>
  <c r="E50" s="1"/>
  <c r="F50" s="1"/>
  <c r="G50" s="1"/>
  <c r="H50" s="1"/>
  <c r="I50" s="1"/>
  <c r="J50" s="1"/>
  <c r="A51"/>
  <c r="K49"/>
  <c r="L49"/>
  <c r="M49" s="1"/>
  <c r="N49" s="1"/>
  <c r="O49" s="1"/>
  <c r="P49" s="1"/>
  <c r="Q49" s="1"/>
  <c r="R49" s="1"/>
  <c r="S49" s="1"/>
  <c r="T49" s="1"/>
  <c r="K50" l="1"/>
  <c r="L50"/>
  <c r="M50" s="1"/>
  <c r="N50" s="1"/>
  <c r="O50" s="1"/>
  <c r="P50" s="1"/>
  <c r="Q50" s="1"/>
  <c r="R50" s="1"/>
  <c r="S50" s="1"/>
  <c r="T50" s="1"/>
  <c r="B51"/>
  <c r="C51" s="1"/>
  <c r="D51" s="1"/>
  <c r="E51" s="1"/>
  <c r="F51" s="1"/>
  <c r="G51" s="1"/>
  <c r="H51" s="1"/>
  <c r="I51" s="1"/>
  <c r="J51" s="1"/>
  <c r="A52"/>
  <c r="K51" l="1"/>
  <c r="L51"/>
  <c r="M51" s="1"/>
  <c r="N51" s="1"/>
  <c r="O51" s="1"/>
  <c r="P51" s="1"/>
  <c r="Q51" s="1"/>
  <c r="R51" s="1"/>
  <c r="S51" s="1"/>
  <c r="T51" s="1"/>
  <c r="B52"/>
  <c r="C52" s="1"/>
  <c r="D52" s="1"/>
  <c r="E52" s="1"/>
  <c r="F52" s="1"/>
  <c r="G52" s="1"/>
  <c r="H52" s="1"/>
  <c r="I52" s="1"/>
  <c r="J52" s="1"/>
  <c r="A53"/>
  <c r="A54" l="1"/>
  <c r="B53"/>
  <c r="C53" s="1"/>
  <c r="D53" s="1"/>
  <c r="E53" s="1"/>
  <c r="F53" s="1"/>
  <c r="G53" s="1"/>
  <c r="H53" s="1"/>
  <c r="I53" s="1"/>
  <c r="J53" s="1"/>
  <c r="K52"/>
  <c r="L52"/>
  <c r="M52" s="1"/>
  <c r="N52" s="1"/>
  <c r="O52" s="1"/>
  <c r="P52" s="1"/>
  <c r="Q52" s="1"/>
  <c r="R52" s="1"/>
  <c r="S52" s="1"/>
  <c r="T52" s="1"/>
  <c r="K53" l="1"/>
  <c r="L53"/>
  <c r="M53" s="1"/>
  <c r="N53" s="1"/>
  <c r="O53" s="1"/>
  <c r="P53" s="1"/>
  <c r="Q53" s="1"/>
  <c r="R53" s="1"/>
  <c r="S53" s="1"/>
  <c r="T53" s="1"/>
  <c r="A55"/>
  <c r="B54"/>
  <c r="C54" s="1"/>
  <c r="D54" s="1"/>
  <c r="E54" s="1"/>
  <c r="F54" s="1"/>
  <c r="G54" s="1"/>
  <c r="H54" s="1"/>
  <c r="I54" s="1"/>
  <c r="J54" s="1"/>
  <c r="L54" l="1"/>
  <c r="M54" s="1"/>
  <c r="N54" s="1"/>
  <c r="O54" s="1"/>
  <c r="P54" s="1"/>
  <c r="Q54" s="1"/>
  <c r="R54" s="1"/>
  <c r="S54" s="1"/>
  <c r="T54" s="1"/>
  <c r="K54"/>
  <c r="A56"/>
  <c r="B55"/>
  <c r="C55" s="1"/>
  <c r="D55" s="1"/>
  <c r="E55" s="1"/>
  <c r="F55" s="1"/>
  <c r="G55" s="1"/>
  <c r="H55" s="1"/>
  <c r="I55" s="1"/>
  <c r="J55" s="1"/>
  <c r="K55" l="1"/>
  <c r="L55"/>
  <c r="M55" s="1"/>
  <c r="N55" s="1"/>
  <c r="O55" s="1"/>
  <c r="P55" s="1"/>
  <c r="Q55" s="1"/>
  <c r="R55" s="1"/>
  <c r="S55" s="1"/>
  <c r="T55" s="1"/>
  <c r="B56"/>
  <c r="C56" s="1"/>
  <c r="D56" s="1"/>
  <c r="E56" s="1"/>
  <c r="F56" s="1"/>
  <c r="G56" s="1"/>
  <c r="H56" s="1"/>
  <c r="I56" s="1"/>
  <c r="J56" s="1"/>
  <c r="A57"/>
  <c r="B57" l="1"/>
  <c r="C57" s="1"/>
  <c r="D57" s="1"/>
  <c r="E57" s="1"/>
  <c r="F57" s="1"/>
  <c r="G57" s="1"/>
  <c r="H57" s="1"/>
  <c r="I57" s="1"/>
  <c r="J57" s="1"/>
  <c r="A58"/>
  <c r="K56"/>
  <c r="L56"/>
  <c r="M56" s="1"/>
  <c r="N56" s="1"/>
  <c r="O56" s="1"/>
  <c r="P56" s="1"/>
  <c r="Q56" s="1"/>
  <c r="R56" s="1"/>
  <c r="S56" s="1"/>
  <c r="T56" s="1"/>
  <c r="B58" l="1"/>
  <c r="C58" s="1"/>
  <c r="D58" s="1"/>
  <c r="E58" s="1"/>
  <c r="F58" s="1"/>
  <c r="G58" s="1"/>
  <c r="H58" s="1"/>
  <c r="I58" s="1"/>
  <c r="J58" s="1"/>
  <c r="A59"/>
  <c r="K57"/>
  <c r="L57"/>
  <c r="M57" s="1"/>
  <c r="N57" s="1"/>
  <c r="O57" s="1"/>
  <c r="P57" s="1"/>
  <c r="Q57" s="1"/>
  <c r="R57" s="1"/>
  <c r="S57" s="1"/>
  <c r="T57" s="1"/>
  <c r="B59" l="1"/>
  <c r="C59" s="1"/>
  <c r="D59" s="1"/>
  <c r="E59" s="1"/>
  <c r="F59" s="1"/>
  <c r="G59" s="1"/>
  <c r="H59" s="1"/>
  <c r="I59" s="1"/>
  <c r="J59" s="1"/>
  <c r="A60"/>
  <c r="K58"/>
  <c r="L58"/>
  <c r="M58" s="1"/>
  <c r="N58" s="1"/>
  <c r="O58" s="1"/>
  <c r="P58" s="1"/>
  <c r="Q58" s="1"/>
  <c r="R58" s="1"/>
  <c r="S58" s="1"/>
  <c r="T58" s="1"/>
  <c r="B60" l="1"/>
  <c r="C60" s="1"/>
  <c r="D60" s="1"/>
  <c r="E60" s="1"/>
  <c r="F60" s="1"/>
  <c r="G60" s="1"/>
  <c r="H60" s="1"/>
  <c r="I60" s="1"/>
  <c r="J60" s="1"/>
  <c r="A61"/>
  <c r="K59"/>
  <c r="L59"/>
  <c r="M59" s="1"/>
  <c r="N59" s="1"/>
  <c r="O59" s="1"/>
  <c r="P59" s="1"/>
  <c r="Q59" s="1"/>
  <c r="R59" s="1"/>
  <c r="S59" s="1"/>
  <c r="T59" s="1"/>
  <c r="A62" l="1"/>
  <c r="B61"/>
  <c r="C61" s="1"/>
  <c r="D61" s="1"/>
  <c r="E61" s="1"/>
  <c r="F61" s="1"/>
  <c r="G61" s="1"/>
  <c r="H61" s="1"/>
  <c r="I61" s="1"/>
  <c r="J61" s="1"/>
  <c r="L60"/>
  <c r="M60" s="1"/>
  <c r="N60" s="1"/>
  <c r="O60" s="1"/>
  <c r="P60" s="1"/>
  <c r="Q60" s="1"/>
  <c r="R60" s="1"/>
  <c r="S60" s="1"/>
  <c r="T60" s="1"/>
  <c r="K60"/>
  <c r="K61" l="1"/>
  <c r="L61"/>
  <c r="M61" s="1"/>
  <c r="N61" s="1"/>
  <c r="O61" s="1"/>
  <c r="P61" s="1"/>
  <c r="Q61" s="1"/>
  <c r="R61" s="1"/>
  <c r="S61" s="1"/>
  <c r="T61" s="1"/>
  <c r="A63"/>
  <c r="B62"/>
  <c r="C62" s="1"/>
  <c r="D62" s="1"/>
  <c r="E62" s="1"/>
  <c r="F62" s="1"/>
  <c r="G62" s="1"/>
  <c r="H62" s="1"/>
  <c r="I62" s="1"/>
  <c r="J62" s="1"/>
  <c r="L62" l="1"/>
  <c r="M62" s="1"/>
  <c r="N62" s="1"/>
  <c r="O62" s="1"/>
  <c r="P62" s="1"/>
  <c r="Q62" s="1"/>
  <c r="R62" s="1"/>
  <c r="S62" s="1"/>
  <c r="T62" s="1"/>
  <c r="K62"/>
  <c r="A64"/>
  <c r="B63"/>
  <c r="C63" s="1"/>
  <c r="D63" s="1"/>
  <c r="E63" s="1"/>
  <c r="F63" s="1"/>
  <c r="G63" s="1"/>
  <c r="H63" s="1"/>
  <c r="I63" s="1"/>
  <c r="J63" s="1"/>
  <c r="K63" l="1"/>
  <c r="L63"/>
  <c r="M63" s="1"/>
  <c r="N63" s="1"/>
  <c r="O63" s="1"/>
  <c r="P63" s="1"/>
  <c r="Q63" s="1"/>
  <c r="R63" s="1"/>
  <c r="S63" s="1"/>
  <c r="T63" s="1"/>
  <c r="B64"/>
  <c r="C64" s="1"/>
  <c r="D64" s="1"/>
  <c r="E64" s="1"/>
  <c r="F64" s="1"/>
  <c r="G64" s="1"/>
  <c r="H64" s="1"/>
  <c r="I64" s="1"/>
  <c r="J64" s="1"/>
  <c r="A65"/>
  <c r="B65" l="1"/>
  <c r="C65" s="1"/>
  <c r="D65" s="1"/>
  <c r="E65" s="1"/>
  <c r="F65" s="1"/>
  <c r="G65" s="1"/>
  <c r="H65" s="1"/>
  <c r="I65" s="1"/>
  <c r="J65" s="1"/>
  <c r="A66"/>
  <c r="K64"/>
  <c r="L64"/>
  <c r="M64" s="1"/>
  <c r="N64" s="1"/>
  <c r="O64" s="1"/>
  <c r="P64" s="1"/>
  <c r="Q64" s="1"/>
  <c r="R64" s="1"/>
  <c r="S64" s="1"/>
  <c r="T64" s="1"/>
  <c r="B66" l="1"/>
  <c r="C66" s="1"/>
  <c r="D66" s="1"/>
  <c r="E66" s="1"/>
  <c r="F66" s="1"/>
  <c r="G66" s="1"/>
  <c r="H66" s="1"/>
  <c r="I66" s="1"/>
  <c r="J66" s="1"/>
  <c r="A67"/>
  <c r="K65"/>
  <c r="L65"/>
  <c r="M65" s="1"/>
  <c r="N65" s="1"/>
  <c r="O65" s="1"/>
  <c r="P65" s="1"/>
  <c r="Q65" s="1"/>
  <c r="R65" s="1"/>
  <c r="S65" s="1"/>
  <c r="T65" s="1"/>
  <c r="B67" l="1"/>
  <c r="C67" s="1"/>
  <c r="D67" s="1"/>
  <c r="E67" s="1"/>
  <c r="F67" s="1"/>
  <c r="G67" s="1"/>
  <c r="H67" s="1"/>
  <c r="I67" s="1"/>
  <c r="J67" s="1"/>
  <c r="A68"/>
  <c r="K66"/>
  <c r="L66"/>
  <c r="M66" s="1"/>
  <c r="N66" s="1"/>
  <c r="O66" s="1"/>
  <c r="P66" s="1"/>
  <c r="Q66" s="1"/>
  <c r="R66" s="1"/>
  <c r="S66" s="1"/>
  <c r="T66" s="1"/>
  <c r="B68" l="1"/>
  <c r="C68" s="1"/>
  <c r="D68" s="1"/>
  <c r="E68" s="1"/>
  <c r="F68" s="1"/>
  <c r="G68" s="1"/>
  <c r="H68" s="1"/>
  <c r="I68" s="1"/>
  <c r="J68" s="1"/>
  <c r="A69"/>
  <c r="K67"/>
  <c r="L67"/>
  <c r="M67" s="1"/>
  <c r="N67" s="1"/>
  <c r="O67" s="1"/>
  <c r="P67" s="1"/>
  <c r="Q67" s="1"/>
  <c r="R67" s="1"/>
  <c r="S67" s="1"/>
  <c r="T67" s="1"/>
  <c r="A70" l="1"/>
  <c r="B69"/>
  <c r="C69" s="1"/>
  <c r="D69" s="1"/>
  <c r="E69" s="1"/>
  <c r="F69" s="1"/>
  <c r="G69" s="1"/>
  <c r="H69" s="1"/>
  <c r="I69" s="1"/>
  <c r="J69" s="1"/>
  <c r="L68"/>
  <c r="M68" s="1"/>
  <c r="N68" s="1"/>
  <c r="O68" s="1"/>
  <c r="P68" s="1"/>
  <c r="Q68" s="1"/>
  <c r="R68" s="1"/>
  <c r="S68" s="1"/>
  <c r="T68" s="1"/>
  <c r="K68"/>
  <c r="K69" l="1"/>
  <c r="L69"/>
  <c r="M69" s="1"/>
  <c r="N69" s="1"/>
  <c r="O69" s="1"/>
  <c r="P69" s="1"/>
  <c r="Q69" s="1"/>
  <c r="R69" s="1"/>
  <c r="S69" s="1"/>
  <c r="T69" s="1"/>
  <c r="A71"/>
  <c r="B70"/>
  <c r="C70" s="1"/>
  <c r="D70" s="1"/>
  <c r="E70" s="1"/>
  <c r="F70" s="1"/>
  <c r="G70" s="1"/>
  <c r="H70" s="1"/>
  <c r="I70" s="1"/>
  <c r="J70" s="1"/>
  <c r="L70" l="1"/>
  <c r="M70" s="1"/>
  <c r="N70" s="1"/>
  <c r="O70" s="1"/>
  <c r="P70" s="1"/>
  <c r="Q70" s="1"/>
  <c r="R70" s="1"/>
  <c r="S70" s="1"/>
  <c r="T70" s="1"/>
  <c r="K70"/>
  <c r="A72"/>
  <c r="B72" s="1"/>
  <c r="C72" s="1"/>
  <c r="D72" s="1"/>
  <c r="E72" s="1"/>
  <c r="F72" s="1"/>
  <c r="G72" s="1"/>
  <c r="H72" s="1"/>
  <c r="I72" s="1"/>
  <c r="J72" s="1"/>
  <c r="B71"/>
  <c r="C71" s="1"/>
  <c r="D71" s="1"/>
  <c r="E71" s="1"/>
  <c r="F71" s="1"/>
  <c r="G71" s="1"/>
  <c r="H71" s="1"/>
  <c r="I71" s="1"/>
  <c r="J71" s="1"/>
  <c r="K71" l="1"/>
  <c r="L71"/>
  <c r="M71" s="1"/>
  <c r="N71" s="1"/>
  <c r="O71" s="1"/>
  <c r="P71" s="1"/>
  <c r="Q71" s="1"/>
  <c r="R71" s="1"/>
  <c r="S71" s="1"/>
  <c r="T71" s="1"/>
  <c r="K72"/>
  <c r="L72"/>
  <c r="M72" s="1"/>
  <c r="N72" s="1"/>
  <c r="O72" s="1"/>
  <c r="P72" s="1"/>
  <c r="Q72" s="1"/>
  <c r="R72" s="1"/>
  <c r="S72" s="1"/>
  <c r="T72" s="1"/>
</calcChain>
</file>

<file path=xl/sharedStrings.xml><?xml version="1.0" encoding="utf-8"?>
<sst xmlns="http://schemas.openxmlformats.org/spreadsheetml/2006/main" count="34" uniqueCount="29">
  <si>
    <t>HOYOS</t>
  </si>
  <si>
    <t>HORA SALIDA</t>
  </si>
  <si>
    <t>T</t>
  </si>
  <si>
    <t>I</t>
  </si>
  <si>
    <t>E</t>
  </si>
  <si>
    <t>M</t>
  </si>
  <si>
    <t>P</t>
  </si>
  <si>
    <t>O</t>
  </si>
  <si>
    <t>S</t>
  </si>
  <si>
    <t>D</t>
  </si>
  <si>
    <t>A</t>
  </si>
  <si>
    <t>MATCH</t>
  </si>
  <si>
    <t>Nº</t>
  </si>
  <si>
    <t>Salidas cada</t>
  </si>
  <si>
    <t>Hora de la 1ª salida</t>
  </si>
  <si>
    <t>minutos</t>
  </si>
  <si>
    <t>horas</t>
  </si>
  <si>
    <t>Prueba</t>
  </si>
  <si>
    <t>Fecha</t>
  </si>
  <si>
    <t>Nº de partidos</t>
  </si>
  <si>
    <t>Salida por tee nº</t>
  </si>
  <si>
    <t>&gt;15</t>
  </si>
  <si>
    <t>TIEMPO/ HOYO</t>
  </si>
  <si>
    <t>T. VUELTA</t>
  </si>
  <si>
    <t>T. 1</t>
  </si>
  <si>
    <t>T. 2</t>
  </si>
  <si>
    <t>Transición hoyos 18 a 1</t>
  </si>
  <si>
    <t>COPA BALEARES</t>
  </si>
  <si>
    <t>3 al 6 de febrero de 2011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</si>
</sst>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Protection="1"/>
    <xf numFmtId="0" fontId="2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20" fontId="2" fillId="0" borderId="1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20" fontId="3" fillId="0" borderId="2" xfId="0" applyNumberFormat="1" applyFont="1" applyBorder="1" applyAlignment="1" applyProtection="1">
      <alignment horizontal="center"/>
    </xf>
    <xf numFmtId="20" fontId="3" fillId="2" borderId="2" xfId="0" applyNumberFormat="1" applyFont="1" applyFill="1" applyBorder="1" applyAlignment="1" applyProtection="1">
      <alignment horizontal="center"/>
    </xf>
    <xf numFmtId="20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9" fillId="3" borderId="0" xfId="0" applyFont="1" applyFill="1" applyProtection="1"/>
    <xf numFmtId="1" fontId="1" fillId="0" borderId="0" xfId="0" applyNumberFormat="1" applyFont="1" applyAlignment="1" applyProtection="1">
      <alignment horizontal="right"/>
      <protection locked="0"/>
    </xf>
    <xf numFmtId="0" fontId="8" fillId="3" borderId="0" xfId="0" applyFont="1" applyFill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20" fontId="4" fillId="0" borderId="2" xfId="0" applyNumberFormat="1" applyFont="1" applyBorder="1" applyAlignment="1" applyProtection="1">
      <alignment horizontal="center"/>
    </xf>
    <xf numFmtId="20" fontId="4" fillId="2" borderId="2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20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20" fontId="11" fillId="0" borderId="0" xfId="0" applyNumberFormat="1" applyFont="1" applyAlignment="1" applyProtection="1">
      <alignment horizontal="right"/>
      <protection locked="0"/>
    </xf>
    <xf numFmtId="0" fontId="12" fillId="0" borderId="0" xfId="0" applyFont="1" applyBorder="1" applyAlignment="1" applyProtection="1">
      <alignment horizontal="right"/>
      <protection locked="0"/>
    </xf>
    <xf numFmtId="20" fontId="2" fillId="0" borderId="4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20" fontId="4" fillId="0" borderId="5" xfId="0" applyNumberFormat="1" applyFont="1" applyBorder="1" applyAlignment="1" applyProtection="1">
      <alignment horizontal="center"/>
    </xf>
    <xf numFmtId="20" fontId="4" fillId="2" borderId="5" xfId="0" applyNumberFormat="1" applyFont="1" applyFill="1" applyBorder="1" applyAlignment="1" applyProtection="1">
      <alignment horizontal="center"/>
    </xf>
    <xf numFmtId="20" fontId="1" fillId="0" borderId="4" xfId="0" applyNumberFormat="1" applyFont="1" applyBorder="1" applyAlignment="1" applyProtection="1">
      <alignment horizontal="center"/>
    </xf>
    <xf numFmtId="0" fontId="1" fillId="4" borderId="6" xfId="0" applyFont="1" applyFill="1" applyBorder="1" applyAlignment="1" applyProtection="1">
      <alignment horizontal="center"/>
    </xf>
    <xf numFmtId="0" fontId="4" fillId="4" borderId="7" xfId="0" applyFont="1" applyFill="1" applyBorder="1" applyProtection="1"/>
    <xf numFmtId="0" fontId="4" fillId="4" borderId="6" xfId="0" applyFont="1" applyFill="1" applyBorder="1" applyProtection="1"/>
    <xf numFmtId="0" fontId="4" fillId="4" borderId="8" xfId="0" applyFont="1" applyFill="1" applyBorder="1" applyProtection="1"/>
    <xf numFmtId="0" fontId="4" fillId="4" borderId="1" xfId="0" applyFont="1" applyFill="1" applyBorder="1" applyProtection="1"/>
    <xf numFmtId="20" fontId="4" fillId="2" borderId="9" xfId="0" applyNumberFormat="1" applyFont="1" applyFill="1" applyBorder="1" applyAlignment="1" applyProtection="1">
      <alignment horizontal="center"/>
    </xf>
    <xf numFmtId="20" fontId="4" fillId="2" borderId="10" xfId="0" applyNumberFormat="1" applyFont="1" applyFill="1" applyBorder="1" applyAlignment="1" applyProtection="1">
      <alignment horizontal="center"/>
    </xf>
    <xf numFmtId="20" fontId="4" fillId="2" borderId="11" xfId="0" applyNumberFormat="1" applyFont="1" applyFill="1" applyBorder="1" applyAlignment="1" applyProtection="1">
      <alignment horizontal="center"/>
    </xf>
    <xf numFmtId="20" fontId="3" fillId="0" borderId="12" xfId="0" applyNumberFormat="1" applyFont="1" applyBorder="1" applyAlignment="1" applyProtection="1">
      <alignment horizontal="center"/>
    </xf>
    <xf numFmtId="20" fontId="3" fillId="0" borderId="13" xfId="0" applyNumberFormat="1" applyFont="1" applyBorder="1" applyAlignment="1" applyProtection="1">
      <alignment horizontal="center"/>
    </xf>
    <xf numFmtId="20" fontId="3" fillId="2" borderId="13" xfId="0" applyNumberFormat="1" applyFont="1" applyFill="1" applyBorder="1" applyAlignment="1" applyProtection="1">
      <alignment horizontal="center"/>
    </xf>
    <xf numFmtId="20" fontId="3" fillId="2" borderId="14" xfId="0" applyNumberFormat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8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76200</xdr:colOff>
      <xdr:row>74</xdr:row>
      <xdr:rowOff>0</xdr:rowOff>
    </xdr:from>
    <xdr:ext cx="104775" cy="2063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011150" y="7277100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24</xdr:col>
      <xdr:colOff>209550</xdr:colOff>
      <xdr:row>12</xdr:row>
      <xdr:rowOff>171450</xdr:rowOff>
    </xdr:from>
    <xdr:to>
      <xdr:col>27</xdr:col>
      <xdr:colOff>9525</xdr:colOff>
      <xdr:row>97</xdr:row>
      <xdr:rowOff>114300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144500" y="2524125"/>
          <a:ext cx="2085975" cy="815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1400" b="1" i="1" u="sng" strike="noStrike">
              <a:solidFill>
                <a:srgbClr val="000000"/>
              </a:solidFill>
              <a:latin typeface="Arial"/>
              <a:cs typeface="Arial"/>
            </a:rPr>
            <a:t>RITMO DE JUEGO:</a:t>
          </a:r>
          <a:endParaRPr lang="es-ES" sz="1000" b="0" i="1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Regla 6/7 - Nota 2).   </a:t>
          </a:r>
          <a:endParaRPr lang="es-E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1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"Salvo en caso de circustancias atenuantes, un grupo que exceda el tiempo determinado por el ÁRBITRO PRINCIPAL, y permitido para jugar en cualquier parte del campo, y en el caso de ser el segundo grupo o grupo  posterior esté fuera de posición, podrá ser cronometrado sin previo aviso, de la siguiente forma: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Si desde que comienza a controlarse el tiempo, algún jugador excede de 55 segundos cuando es  él "primero en jugar" un golpe de aproach (incluido el golpe de salida de un par 3), chip o putt, ó 40 segundos si es un golpe de salida, ó si es segundo ó tercero en jugar un golpe, se considerará que se ha infringido la citada regla".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Penalidad por infracción de ésta condición:</a:t>
          </a:r>
        </a:p>
        <a:p>
          <a:pPr algn="l" rtl="0">
            <a:defRPr sz="1000"/>
          </a:pP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Primera Infracción : 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 Aviso vebal del árbitro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 Segunda Infracción 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Un golpe de penalidad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Tercera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es-ES" sz="800" b="1" i="1" strike="noStrike">
              <a:solidFill>
                <a:srgbClr val="000000"/>
              </a:solidFill>
              <a:latin typeface="Arial"/>
              <a:cs typeface="Arial"/>
            </a:rPr>
            <a:t>Dos golpes de penalidad.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Cuarta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Descalificaciópn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Nota: 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(1) El tiempo empezará a contar desde      el momento que se considere que es su turno de jugar para el judador.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(2) Fuera de posición se define como estar más atrás del intervalo de salida con respecto al grupo de delante.</a:t>
          </a:r>
        </a:p>
      </xdr:txBody>
    </xdr:sp>
    <xdr:clientData/>
  </xdr:twoCellAnchor>
  <xdr:twoCellAnchor>
    <xdr:from>
      <xdr:col>25</xdr:col>
      <xdr:colOff>314325</xdr:colOff>
      <xdr:row>5</xdr:row>
      <xdr:rowOff>76200</xdr:rowOff>
    </xdr:from>
    <xdr:to>
      <xdr:col>26</xdr:col>
      <xdr:colOff>371475</xdr:colOff>
      <xdr:row>10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11275" y="1123950"/>
          <a:ext cx="819150" cy="895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AH79"/>
  <sheetViews>
    <sheetView showGridLines="0" tabSelected="1" zoomScale="75" zoomScaleNormal="75" workbookViewId="0">
      <selection sqref="A1:W75"/>
    </sheetView>
  </sheetViews>
  <sheetFormatPr baseColWidth="10" defaultRowHeight="11.25" outlineLevelRow="3"/>
  <cols>
    <col min="1" max="1" width="17.85546875" style="1" bestFit="1" customWidth="1"/>
    <col min="2" max="3" width="6.8554687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7.28515625" style="1" customWidth="1"/>
    <col min="9" max="9" width="7.5703125" style="1" customWidth="1"/>
    <col min="10" max="10" width="7.42578125" style="1" customWidth="1"/>
    <col min="11" max="11" width="10.5703125" style="1" customWidth="1"/>
    <col min="12" max="13" width="6.85546875" style="1" customWidth="1"/>
    <col min="14" max="14" width="8" style="1" customWidth="1"/>
    <col min="15" max="15" width="7.42578125" style="1" customWidth="1"/>
    <col min="16" max="16" width="8.140625" style="1" customWidth="1"/>
    <col min="17" max="17" width="7.5703125" style="1" customWidth="1"/>
    <col min="18" max="18" width="7.140625" style="1" customWidth="1"/>
    <col min="19" max="19" width="7.5703125" style="1" customWidth="1"/>
    <col min="20" max="20" width="8.28515625" style="1" customWidth="1"/>
    <col min="21" max="21" width="9.28515625" style="1" bestFit="1" customWidth="1"/>
    <col min="22" max="22" width="11.28515625" style="1" customWidth="1"/>
    <col min="23" max="23" width="8.28515625" style="1" bestFit="1" customWidth="1"/>
    <col min="24" max="24" width="4.42578125" style="1" customWidth="1"/>
    <col min="25" max="16384" width="11.42578125" style="1"/>
  </cols>
  <sheetData>
    <row r="2" spans="1:34" ht="12" thickBot="1">
      <c r="A2" s="3">
        <v>6.9499999999999998E-4</v>
      </c>
      <c r="E2" s="4"/>
      <c r="G2" s="3"/>
      <c r="J2" s="1" t="s">
        <v>17</v>
      </c>
      <c r="R2" s="1" t="s">
        <v>18</v>
      </c>
    </row>
    <row r="3" spans="1:34" ht="24.75" customHeight="1" thickBot="1">
      <c r="A3" s="11" t="s">
        <v>20</v>
      </c>
      <c r="B3" s="37">
        <v>10</v>
      </c>
      <c r="C3" s="13">
        <v>1</v>
      </c>
      <c r="D3" s="13">
        <v>10</v>
      </c>
      <c r="E3" s="14"/>
      <c r="F3" s="14"/>
      <c r="G3" s="14"/>
      <c r="H3" s="15"/>
      <c r="I3" s="15"/>
      <c r="J3" s="65" t="s">
        <v>27</v>
      </c>
      <c r="K3" s="66"/>
      <c r="L3" s="66"/>
      <c r="M3" s="66"/>
      <c r="N3" s="66"/>
      <c r="O3" s="66"/>
      <c r="P3" s="66"/>
      <c r="Q3" s="66"/>
      <c r="R3" s="65" t="s">
        <v>28</v>
      </c>
      <c r="S3" s="66"/>
      <c r="T3" s="66"/>
      <c r="U3" s="66"/>
      <c r="V3" s="66"/>
      <c r="W3" s="67"/>
      <c r="Y3" s="4"/>
      <c r="Z3" s="64"/>
      <c r="AA3" s="64"/>
    </row>
    <row r="4" spans="1:34" ht="18.75" customHeight="1">
      <c r="A4" s="11" t="s">
        <v>19</v>
      </c>
      <c r="B4" s="12">
        <v>15</v>
      </c>
      <c r="C4" s="16"/>
      <c r="D4" s="15"/>
      <c r="E4" s="14" t="str">
        <f>IF(B4=10,"Pulse botón nº 1",IF(B4=11,"Pulse botón nº 2",IF(B4=15,"Pulse botón nº 3","Pulse botón nº 4")))</f>
        <v>Pulse botón nº 3</v>
      </c>
      <c r="F4" s="14"/>
      <c r="G4" s="14"/>
      <c r="H4" s="15"/>
      <c r="I4" s="1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Y4" s="4"/>
      <c r="Z4" s="64"/>
      <c r="AA4" s="64"/>
    </row>
    <row r="5" spans="1:34" ht="15.75" customHeight="1">
      <c r="A5" s="11" t="s">
        <v>13</v>
      </c>
      <c r="B5" s="12">
        <v>10</v>
      </c>
      <c r="C5" s="18" t="s">
        <v>15</v>
      </c>
      <c r="D5" s="14"/>
      <c r="E5" s="14"/>
      <c r="F5" s="13">
        <v>10</v>
      </c>
      <c r="G5" s="13">
        <v>11</v>
      </c>
      <c r="H5" s="19">
        <v>15</v>
      </c>
      <c r="I5" s="19" t="s">
        <v>21</v>
      </c>
      <c r="J5" s="2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Y5" s="4"/>
      <c r="Z5" s="64"/>
      <c r="AA5" s="64"/>
    </row>
    <row r="6" spans="1:34" ht="15.75">
      <c r="A6" s="11" t="s">
        <v>14</v>
      </c>
      <c r="B6" s="36">
        <v>0.375</v>
      </c>
      <c r="C6" s="15" t="s">
        <v>16</v>
      </c>
      <c r="D6" s="15"/>
      <c r="E6" s="15"/>
      <c r="F6" s="15"/>
      <c r="G6" s="15"/>
      <c r="H6" s="15"/>
      <c r="I6" s="21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Z6" s="64"/>
      <c r="AA6" s="64"/>
    </row>
    <row r="7" spans="1:34" ht="13.5" thickBot="1">
      <c r="A7" s="35" t="s">
        <v>26</v>
      </c>
      <c r="B7" s="22">
        <v>2</v>
      </c>
      <c r="C7" s="15" t="s">
        <v>15</v>
      </c>
      <c r="D7" s="15"/>
      <c r="E7" s="15"/>
      <c r="F7" s="15"/>
      <c r="G7" s="15"/>
      <c r="H7" s="15"/>
      <c r="I7" s="15"/>
      <c r="J7" s="15"/>
      <c r="K7" s="15"/>
      <c r="L7" s="15"/>
      <c r="M7" s="23"/>
      <c r="N7" s="15"/>
      <c r="O7" s="15"/>
      <c r="P7" s="15"/>
      <c r="Q7" s="15"/>
      <c r="R7" s="15"/>
      <c r="S7" s="15"/>
      <c r="T7" s="15"/>
      <c r="U7" s="15"/>
      <c r="V7" s="15"/>
      <c r="W7" s="15"/>
      <c r="Z7" s="64"/>
      <c r="AA7" s="64"/>
    </row>
    <row r="8" spans="1:34" ht="19.5" customHeight="1" thickBot="1">
      <c r="A8" s="24" t="s">
        <v>0</v>
      </c>
      <c r="B8" s="24" t="str">
        <f>IF($B$3=1,"1","10")</f>
        <v>10</v>
      </c>
      <c r="C8" s="24">
        <f>B8+1</f>
        <v>11</v>
      </c>
      <c r="D8" s="24">
        <f t="shared" ref="D8:J8" si="0">C8+1</f>
        <v>12</v>
      </c>
      <c r="E8" s="24">
        <f t="shared" si="0"/>
        <v>13</v>
      </c>
      <c r="F8" s="24">
        <f t="shared" si="0"/>
        <v>14</v>
      </c>
      <c r="G8" s="24">
        <f t="shared" si="0"/>
        <v>15</v>
      </c>
      <c r="H8" s="24">
        <f t="shared" si="0"/>
        <v>16</v>
      </c>
      <c r="I8" s="24">
        <f t="shared" si="0"/>
        <v>17</v>
      </c>
      <c r="J8" s="24">
        <f t="shared" si="0"/>
        <v>18</v>
      </c>
      <c r="K8" s="24" t="s">
        <v>24</v>
      </c>
      <c r="L8" s="24" t="str">
        <f>IF($B$3=1,"10","1")</f>
        <v>1</v>
      </c>
      <c r="M8" s="24">
        <f>L8+1</f>
        <v>2</v>
      </c>
      <c r="N8" s="24">
        <f t="shared" ref="N8:T8" si="1">M8+1</f>
        <v>3</v>
      </c>
      <c r="O8" s="24">
        <f t="shared" si="1"/>
        <v>4</v>
      </c>
      <c r="P8" s="24">
        <f t="shared" si="1"/>
        <v>5</v>
      </c>
      <c r="Q8" s="24">
        <f t="shared" si="1"/>
        <v>6</v>
      </c>
      <c r="R8" s="24">
        <f t="shared" si="1"/>
        <v>7</v>
      </c>
      <c r="S8" s="24">
        <f t="shared" si="1"/>
        <v>8</v>
      </c>
      <c r="T8" s="24">
        <f t="shared" si="1"/>
        <v>9</v>
      </c>
      <c r="U8" s="24" t="s">
        <v>25</v>
      </c>
      <c r="V8" s="24" t="s">
        <v>23</v>
      </c>
      <c r="W8" s="25" t="s">
        <v>11</v>
      </c>
      <c r="Z8" s="64"/>
      <c r="AA8" s="64"/>
    </row>
    <row r="9" spans="1:34" ht="13.5" thickBot="1">
      <c r="A9" s="24" t="s">
        <v>22</v>
      </c>
      <c r="B9" s="26">
        <v>16</v>
      </c>
      <c r="C9" s="26">
        <v>16</v>
      </c>
      <c r="D9" s="27">
        <v>16</v>
      </c>
      <c r="E9" s="26">
        <v>17</v>
      </c>
      <c r="F9" s="26">
        <v>16</v>
      </c>
      <c r="G9" s="27">
        <v>16</v>
      </c>
      <c r="H9" s="26">
        <v>17</v>
      </c>
      <c r="I9" s="26">
        <v>14</v>
      </c>
      <c r="J9" s="27">
        <v>16</v>
      </c>
      <c r="K9" s="28">
        <f>A2*SUM(B9:J9)</f>
        <v>0.10008</v>
      </c>
      <c r="L9" s="26">
        <v>16</v>
      </c>
      <c r="M9" s="26">
        <v>14</v>
      </c>
      <c r="N9" s="27">
        <v>17</v>
      </c>
      <c r="O9" s="26">
        <v>16</v>
      </c>
      <c r="P9" s="26">
        <v>16</v>
      </c>
      <c r="Q9" s="27">
        <v>15</v>
      </c>
      <c r="R9" s="26">
        <v>17</v>
      </c>
      <c r="S9" s="26">
        <v>13</v>
      </c>
      <c r="T9" s="27">
        <v>16</v>
      </c>
      <c r="U9" s="28">
        <f>A2*SUM(L9:T9)</f>
        <v>9.7299999999999998E-2</v>
      </c>
      <c r="V9" s="28">
        <f>K9+U9</f>
        <v>0.19738</v>
      </c>
      <c r="W9" s="24" t="s">
        <v>12</v>
      </c>
      <c r="X9" s="6"/>
      <c r="Y9" s="6"/>
      <c r="Z9" s="64"/>
      <c r="AA9" s="64"/>
      <c r="AB9" s="6"/>
      <c r="AC9" s="6"/>
      <c r="AD9" s="6"/>
      <c r="AE9" s="6"/>
      <c r="AF9" s="6"/>
      <c r="AG9" s="6"/>
      <c r="AH9" s="6"/>
    </row>
    <row r="10" spans="1:34" ht="13.5" thickBot="1">
      <c r="A10" s="29" t="s">
        <v>1</v>
      </c>
      <c r="B10" s="44"/>
      <c r="C10" s="43" t="s">
        <v>2</v>
      </c>
      <c r="D10" s="43" t="s">
        <v>3</v>
      </c>
      <c r="E10" s="43" t="s">
        <v>4</v>
      </c>
      <c r="F10" s="43" t="s">
        <v>5</v>
      </c>
      <c r="G10" s="43" t="s">
        <v>6</v>
      </c>
      <c r="H10" s="43" t="s">
        <v>7</v>
      </c>
      <c r="I10" s="43" t="s">
        <v>8</v>
      </c>
      <c r="J10" s="45"/>
      <c r="K10" s="45"/>
      <c r="L10" s="43" t="s">
        <v>9</v>
      </c>
      <c r="M10" s="43" t="s">
        <v>4</v>
      </c>
      <c r="N10" s="45"/>
      <c r="O10" s="45"/>
      <c r="P10" s="43" t="s">
        <v>6</v>
      </c>
      <c r="Q10" s="43" t="s">
        <v>10</v>
      </c>
      <c r="R10" s="43" t="s">
        <v>8</v>
      </c>
      <c r="S10" s="43" t="s">
        <v>7</v>
      </c>
      <c r="T10" s="46"/>
      <c r="U10" s="47"/>
      <c r="V10" s="47"/>
      <c r="W10" s="47"/>
      <c r="Z10" s="64"/>
      <c r="AA10" s="64"/>
    </row>
    <row r="11" spans="1:34" ht="13.5" thickBot="1">
      <c r="A11" s="28">
        <f>B6</f>
        <v>0.375</v>
      </c>
      <c r="B11" s="30">
        <f t="shared" ref="B11:C40" si="2">A11+($A$2*B$9)</f>
        <v>0.38612000000000002</v>
      </c>
      <c r="C11" s="30">
        <f t="shared" si="2"/>
        <v>0.39724000000000004</v>
      </c>
      <c r="D11" s="31">
        <f t="shared" ref="D11:J11" si="3">C11+($A$2*D$9)</f>
        <v>0.40836000000000006</v>
      </c>
      <c r="E11" s="30">
        <f t="shared" si="3"/>
        <v>0.42017500000000008</v>
      </c>
      <c r="F11" s="30">
        <f t="shared" si="3"/>
        <v>0.43129500000000009</v>
      </c>
      <c r="G11" s="31">
        <f t="shared" si="3"/>
        <v>0.44241500000000011</v>
      </c>
      <c r="H11" s="30">
        <f t="shared" si="3"/>
        <v>0.45423000000000013</v>
      </c>
      <c r="I11" s="30">
        <f t="shared" si="3"/>
        <v>0.46396000000000015</v>
      </c>
      <c r="J11" s="31">
        <f t="shared" si="3"/>
        <v>0.47508000000000017</v>
      </c>
      <c r="K11" s="42">
        <f>J11+(B7*A2)</f>
        <v>0.47647000000000017</v>
      </c>
      <c r="L11" s="30">
        <f>K11+($A$2*L$9)</f>
        <v>0.48759000000000019</v>
      </c>
      <c r="M11" s="30">
        <f t="shared" ref="M11:M71" si="4">L11+($A$2*M$9)</f>
        <v>0.49732000000000021</v>
      </c>
      <c r="N11" s="31">
        <f t="shared" ref="N11:T11" si="5">M11+($A$2*N$9)</f>
        <v>0.50913500000000023</v>
      </c>
      <c r="O11" s="30">
        <f t="shared" si="5"/>
        <v>0.52025500000000025</v>
      </c>
      <c r="P11" s="30">
        <f t="shared" si="5"/>
        <v>0.53137500000000026</v>
      </c>
      <c r="Q11" s="31">
        <f t="shared" si="5"/>
        <v>0.54180000000000028</v>
      </c>
      <c r="R11" s="30">
        <f t="shared" si="5"/>
        <v>0.5536150000000003</v>
      </c>
      <c r="S11" s="30">
        <f t="shared" si="5"/>
        <v>0.56265000000000032</v>
      </c>
      <c r="T11" s="31">
        <f t="shared" si="5"/>
        <v>0.57377000000000034</v>
      </c>
      <c r="U11" s="32"/>
      <c r="V11" s="32"/>
      <c r="W11" s="32">
        <v>16</v>
      </c>
    </row>
    <row r="12" spans="1:34" ht="13.5" thickBot="1">
      <c r="A12" s="28"/>
      <c r="B12" s="30"/>
      <c r="C12" s="30"/>
      <c r="D12" s="31"/>
      <c r="E12" s="30"/>
      <c r="F12" s="30"/>
      <c r="G12" s="31"/>
      <c r="H12" s="30"/>
      <c r="I12" s="30"/>
      <c r="J12" s="31"/>
      <c r="K12" s="28"/>
      <c r="L12" s="30"/>
      <c r="M12" s="30"/>
      <c r="N12" s="31"/>
      <c r="O12" s="30"/>
      <c r="P12" s="30"/>
      <c r="Q12" s="31"/>
      <c r="R12" s="30"/>
      <c r="S12" s="30"/>
      <c r="T12" s="31"/>
      <c r="U12" s="24"/>
      <c r="V12" s="24"/>
      <c r="W12" s="24"/>
    </row>
    <row r="13" spans="1:34" ht="13.5" thickBot="1">
      <c r="A13" s="28">
        <f>A11+$A$2*$B$5</f>
        <v>0.38195000000000001</v>
      </c>
      <c r="B13" s="30">
        <f t="shared" si="2"/>
        <v>0.39307000000000003</v>
      </c>
      <c r="C13" s="30">
        <f t="shared" si="2"/>
        <v>0.40419000000000005</v>
      </c>
      <c r="D13" s="31">
        <f t="shared" ref="D13:J40" si="6">C13+($A$2*D$9)</f>
        <v>0.41531000000000007</v>
      </c>
      <c r="E13" s="30">
        <f t="shared" si="6"/>
        <v>0.42712500000000009</v>
      </c>
      <c r="F13" s="30">
        <f t="shared" si="6"/>
        <v>0.43824500000000011</v>
      </c>
      <c r="G13" s="31">
        <f t="shared" si="6"/>
        <v>0.44936500000000013</v>
      </c>
      <c r="H13" s="30">
        <f t="shared" si="6"/>
        <v>0.46118000000000015</v>
      </c>
      <c r="I13" s="30">
        <f t="shared" si="6"/>
        <v>0.47091000000000016</v>
      </c>
      <c r="J13" s="31">
        <f t="shared" si="6"/>
        <v>0.48203000000000018</v>
      </c>
      <c r="K13" s="28">
        <f>J13+($B$7*$A$2)</f>
        <v>0.48342000000000018</v>
      </c>
      <c r="L13" s="30">
        <f t="shared" ref="L13:L72" si="7">J13+($A$2*L$9)+($B$7)*($A$2)</f>
        <v>0.4945400000000002</v>
      </c>
      <c r="M13" s="30">
        <f t="shared" si="4"/>
        <v>0.50427000000000022</v>
      </c>
      <c r="N13" s="31">
        <f t="shared" ref="N13:T31" si="8">M13+($A$2*N$9)</f>
        <v>0.51608500000000024</v>
      </c>
      <c r="O13" s="30">
        <f t="shared" si="8"/>
        <v>0.52720500000000026</v>
      </c>
      <c r="P13" s="30">
        <f t="shared" si="8"/>
        <v>0.53832500000000028</v>
      </c>
      <c r="Q13" s="31">
        <f t="shared" si="8"/>
        <v>0.54875000000000029</v>
      </c>
      <c r="R13" s="30">
        <f t="shared" si="8"/>
        <v>0.56056500000000031</v>
      </c>
      <c r="S13" s="30">
        <f t="shared" si="8"/>
        <v>0.56960000000000033</v>
      </c>
      <c r="T13" s="31">
        <f t="shared" si="8"/>
        <v>0.58072000000000035</v>
      </c>
      <c r="U13" s="24"/>
      <c r="V13" s="24"/>
      <c r="W13" s="24">
        <v>17</v>
      </c>
      <c r="Y13" s="55"/>
      <c r="Z13" s="56"/>
      <c r="AA13" s="57"/>
    </row>
    <row r="14" spans="1:34" ht="13.5" thickBot="1">
      <c r="A14" s="28"/>
      <c r="B14" s="30"/>
      <c r="C14" s="30"/>
      <c r="D14" s="31"/>
      <c r="E14" s="30"/>
      <c r="F14" s="30"/>
      <c r="G14" s="31"/>
      <c r="H14" s="30"/>
      <c r="I14" s="30"/>
      <c r="J14" s="31"/>
      <c r="K14" s="28"/>
      <c r="L14" s="30"/>
      <c r="M14" s="30"/>
      <c r="N14" s="31"/>
      <c r="O14" s="30"/>
      <c r="P14" s="30"/>
      <c r="Q14" s="31"/>
      <c r="R14" s="30"/>
      <c r="S14" s="30"/>
      <c r="T14" s="31"/>
      <c r="U14" s="24"/>
      <c r="V14" s="32"/>
      <c r="W14" s="32"/>
      <c r="Y14" s="58"/>
      <c r="Z14" s="59"/>
      <c r="AA14" s="60"/>
    </row>
    <row r="15" spans="1:34" ht="13.5" thickBot="1">
      <c r="A15" s="28">
        <f>A13+$A$2*$B$5</f>
        <v>0.38890000000000002</v>
      </c>
      <c r="B15" s="30">
        <f t="shared" si="2"/>
        <v>0.40002000000000004</v>
      </c>
      <c r="C15" s="30">
        <f t="shared" si="2"/>
        <v>0.41114000000000006</v>
      </c>
      <c r="D15" s="31">
        <f t="shared" si="6"/>
        <v>0.42226000000000008</v>
      </c>
      <c r="E15" s="30">
        <f t="shared" si="6"/>
        <v>0.4340750000000001</v>
      </c>
      <c r="F15" s="30">
        <f t="shared" si="6"/>
        <v>0.44519500000000012</v>
      </c>
      <c r="G15" s="31">
        <f t="shared" si="6"/>
        <v>0.45631500000000014</v>
      </c>
      <c r="H15" s="30">
        <f t="shared" si="6"/>
        <v>0.46813000000000016</v>
      </c>
      <c r="I15" s="30">
        <f t="shared" si="6"/>
        <v>0.47786000000000017</v>
      </c>
      <c r="J15" s="31">
        <f t="shared" si="6"/>
        <v>0.48898000000000019</v>
      </c>
      <c r="K15" s="28">
        <f t="shared" ref="K15:K72" si="9">J15+($B$7*$A$2)</f>
        <v>0.49037000000000019</v>
      </c>
      <c r="L15" s="30">
        <f t="shared" si="7"/>
        <v>0.50149000000000021</v>
      </c>
      <c r="M15" s="30">
        <f t="shared" si="4"/>
        <v>0.51122000000000023</v>
      </c>
      <c r="N15" s="31">
        <f t="shared" si="8"/>
        <v>0.52303500000000025</v>
      </c>
      <c r="O15" s="30">
        <f t="shared" si="8"/>
        <v>0.53415500000000027</v>
      </c>
      <c r="P15" s="30">
        <f t="shared" si="8"/>
        <v>0.54527500000000029</v>
      </c>
      <c r="Q15" s="31">
        <f t="shared" si="8"/>
        <v>0.5557000000000003</v>
      </c>
      <c r="R15" s="30">
        <f t="shared" si="8"/>
        <v>0.56751500000000032</v>
      </c>
      <c r="S15" s="30">
        <f t="shared" si="8"/>
        <v>0.57655000000000034</v>
      </c>
      <c r="T15" s="31">
        <f t="shared" si="8"/>
        <v>0.58767000000000036</v>
      </c>
      <c r="U15" s="24"/>
      <c r="V15" s="32"/>
      <c r="W15" s="32">
        <v>18</v>
      </c>
      <c r="Y15" s="58"/>
      <c r="Z15" s="59"/>
      <c r="AA15" s="60"/>
    </row>
    <row r="16" spans="1:34" ht="13.5" thickBot="1">
      <c r="A16" s="28"/>
      <c r="B16" s="30"/>
      <c r="C16" s="30"/>
      <c r="D16" s="31"/>
      <c r="E16" s="30"/>
      <c r="F16" s="30"/>
      <c r="G16" s="31"/>
      <c r="H16" s="30"/>
      <c r="I16" s="30"/>
      <c r="J16" s="31"/>
      <c r="K16" s="28"/>
      <c r="L16" s="30"/>
      <c r="M16" s="30"/>
      <c r="N16" s="31"/>
      <c r="O16" s="30"/>
      <c r="P16" s="30"/>
      <c r="Q16" s="31"/>
      <c r="R16" s="30"/>
      <c r="S16" s="30"/>
      <c r="T16" s="31"/>
      <c r="U16" s="24"/>
      <c r="V16" s="32"/>
      <c r="W16" s="32"/>
      <c r="Y16" s="58"/>
      <c r="Z16" s="59"/>
      <c r="AA16" s="60"/>
    </row>
    <row r="17" spans="1:27" ht="13.5" thickBot="1">
      <c r="A17" s="28">
        <f>A15+$A$2*$B$5</f>
        <v>0.39585000000000004</v>
      </c>
      <c r="B17" s="30">
        <f t="shared" si="2"/>
        <v>0.40697000000000005</v>
      </c>
      <c r="C17" s="30">
        <f t="shared" si="2"/>
        <v>0.41809000000000007</v>
      </c>
      <c r="D17" s="31">
        <f t="shared" si="6"/>
        <v>0.42921000000000009</v>
      </c>
      <c r="E17" s="30">
        <f t="shared" si="6"/>
        <v>0.44102500000000011</v>
      </c>
      <c r="F17" s="30">
        <f t="shared" si="6"/>
        <v>0.45214500000000013</v>
      </c>
      <c r="G17" s="31">
        <f t="shared" si="6"/>
        <v>0.46326500000000015</v>
      </c>
      <c r="H17" s="30">
        <f t="shared" si="6"/>
        <v>0.47508000000000017</v>
      </c>
      <c r="I17" s="30">
        <f t="shared" si="6"/>
        <v>0.48481000000000019</v>
      </c>
      <c r="J17" s="31">
        <f t="shared" si="6"/>
        <v>0.4959300000000002</v>
      </c>
      <c r="K17" s="28">
        <f t="shared" si="9"/>
        <v>0.49732000000000021</v>
      </c>
      <c r="L17" s="30">
        <f t="shared" si="7"/>
        <v>0.50844000000000023</v>
      </c>
      <c r="M17" s="30">
        <f t="shared" si="4"/>
        <v>0.51817000000000024</v>
      </c>
      <c r="N17" s="31">
        <f t="shared" si="8"/>
        <v>0.52998500000000026</v>
      </c>
      <c r="O17" s="30">
        <f t="shared" si="8"/>
        <v>0.54110500000000028</v>
      </c>
      <c r="P17" s="30">
        <f t="shared" si="8"/>
        <v>0.5522250000000003</v>
      </c>
      <c r="Q17" s="31">
        <f t="shared" si="8"/>
        <v>0.56265000000000032</v>
      </c>
      <c r="R17" s="30">
        <f t="shared" si="8"/>
        <v>0.57446500000000034</v>
      </c>
      <c r="S17" s="30">
        <f t="shared" si="8"/>
        <v>0.58350000000000035</v>
      </c>
      <c r="T17" s="31">
        <f t="shared" si="8"/>
        <v>0.59462000000000037</v>
      </c>
      <c r="U17" s="24"/>
      <c r="V17" s="24"/>
      <c r="W17" s="24">
        <v>19</v>
      </c>
      <c r="Y17" s="58"/>
      <c r="Z17" s="59"/>
      <c r="AA17" s="60"/>
    </row>
    <row r="18" spans="1:27" ht="13.5" thickBot="1">
      <c r="A18" s="28"/>
      <c r="B18" s="30"/>
      <c r="C18" s="30"/>
      <c r="D18" s="31"/>
      <c r="E18" s="30"/>
      <c r="F18" s="30"/>
      <c r="G18" s="31"/>
      <c r="H18" s="30"/>
      <c r="I18" s="30"/>
      <c r="J18" s="31"/>
      <c r="K18" s="28"/>
      <c r="L18" s="30"/>
      <c r="M18" s="30"/>
      <c r="N18" s="31"/>
      <c r="O18" s="30"/>
      <c r="P18" s="30"/>
      <c r="Q18" s="31"/>
      <c r="R18" s="30"/>
      <c r="S18" s="30"/>
      <c r="T18" s="31"/>
      <c r="U18" s="24"/>
      <c r="V18" s="24"/>
      <c r="W18" s="24"/>
      <c r="Y18" s="58"/>
      <c r="Z18" s="59"/>
      <c r="AA18" s="60"/>
    </row>
    <row r="19" spans="1:27" ht="13.5" thickBot="1">
      <c r="A19" s="33">
        <f>A17+$A$2*$B$5</f>
        <v>0.40280000000000005</v>
      </c>
      <c r="B19" s="31">
        <f t="shared" si="2"/>
        <v>0.41392000000000007</v>
      </c>
      <c r="C19" s="31">
        <f t="shared" si="2"/>
        <v>0.42504000000000008</v>
      </c>
      <c r="D19" s="31">
        <f t="shared" si="6"/>
        <v>0.4361600000000001</v>
      </c>
      <c r="E19" s="31">
        <f t="shared" si="6"/>
        <v>0.44797500000000012</v>
      </c>
      <c r="F19" s="31">
        <f t="shared" si="6"/>
        <v>0.45909500000000014</v>
      </c>
      <c r="G19" s="31">
        <f t="shared" si="6"/>
        <v>0.47021500000000016</v>
      </c>
      <c r="H19" s="31">
        <f t="shared" si="6"/>
        <v>0.48203000000000018</v>
      </c>
      <c r="I19" s="31">
        <f t="shared" si="6"/>
        <v>0.4917600000000002</v>
      </c>
      <c r="J19" s="31">
        <f t="shared" si="6"/>
        <v>0.50288000000000022</v>
      </c>
      <c r="K19" s="33">
        <f t="shared" si="9"/>
        <v>0.50427000000000022</v>
      </c>
      <c r="L19" s="31">
        <f t="shared" si="7"/>
        <v>0.51539000000000024</v>
      </c>
      <c r="M19" s="31">
        <f t="shared" si="4"/>
        <v>0.52512000000000025</v>
      </c>
      <c r="N19" s="31">
        <f t="shared" si="8"/>
        <v>0.53693500000000027</v>
      </c>
      <c r="O19" s="31">
        <f t="shared" si="8"/>
        <v>0.54805500000000029</v>
      </c>
      <c r="P19" s="31">
        <f t="shared" si="8"/>
        <v>0.55917500000000031</v>
      </c>
      <c r="Q19" s="31">
        <f t="shared" si="8"/>
        <v>0.56960000000000033</v>
      </c>
      <c r="R19" s="31">
        <f t="shared" si="8"/>
        <v>0.58141500000000035</v>
      </c>
      <c r="S19" s="31">
        <f t="shared" si="8"/>
        <v>0.59045000000000036</v>
      </c>
      <c r="T19" s="31">
        <f t="shared" si="8"/>
        <v>0.60157000000000038</v>
      </c>
      <c r="U19" s="34"/>
      <c r="V19" s="34"/>
      <c r="W19" s="34">
        <v>20</v>
      </c>
      <c r="Y19" s="58"/>
      <c r="Z19" s="59"/>
      <c r="AA19" s="60"/>
    </row>
    <row r="20" spans="1:27" ht="13.5" thickBot="1">
      <c r="A20" s="33"/>
      <c r="B20" s="31"/>
      <c r="C20" s="31"/>
      <c r="D20" s="31"/>
      <c r="E20" s="31"/>
      <c r="F20" s="31"/>
      <c r="G20" s="31"/>
      <c r="H20" s="31"/>
      <c r="I20" s="31"/>
      <c r="J20" s="31"/>
      <c r="K20" s="33"/>
      <c r="L20" s="31"/>
      <c r="M20" s="31"/>
      <c r="N20" s="31"/>
      <c r="O20" s="31"/>
      <c r="P20" s="31"/>
      <c r="Q20" s="31"/>
      <c r="R20" s="31"/>
      <c r="S20" s="31"/>
      <c r="T20" s="31"/>
      <c r="U20" s="34"/>
      <c r="V20" s="34"/>
      <c r="W20" s="34"/>
      <c r="Y20" s="58"/>
      <c r="Z20" s="59"/>
      <c r="AA20" s="60"/>
    </row>
    <row r="21" spans="1:27" ht="13.5" thickBot="1">
      <c r="A21" s="28">
        <f>A19+$A$2*$B$5</f>
        <v>0.40975000000000006</v>
      </c>
      <c r="B21" s="30">
        <f t="shared" si="2"/>
        <v>0.42087000000000008</v>
      </c>
      <c r="C21" s="30">
        <f t="shared" si="2"/>
        <v>0.4319900000000001</v>
      </c>
      <c r="D21" s="31">
        <f t="shared" si="6"/>
        <v>0.44311000000000011</v>
      </c>
      <c r="E21" s="30">
        <f t="shared" si="6"/>
        <v>0.45492500000000013</v>
      </c>
      <c r="F21" s="30">
        <f t="shared" si="6"/>
        <v>0.46604500000000015</v>
      </c>
      <c r="G21" s="31">
        <f t="shared" si="6"/>
        <v>0.47716500000000017</v>
      </c>
      <c r="H21" s="30">
        <f t="shared" si="6"/>
        <v>0.48898000000000019</v>
      </c>
      <c r="I21" s="30">
        <f t="shared" si="6"/>
        <v>0.49871000000000021</v>
      </c>
      <c r="J21" s="31">
        <f t="shared" si="6"/>
        <v>0.50983000000000023</v>
      </c>
      <c r="K21" s="28">
        <f t="shared" si="9"/>
        <v>0.51122000000000023</v>
      </c>
      <c r="L21" s="30">
        <f t="shared" si="7"/>
        <v>0.52234000000000025</v>
      </c>
      <c r="M21" s="30">
        <f t="shared" si="4"/>
        <v>0.53207000000000026</v>
      </c>
      <c r="N21" s="31">
        <f t="shared" si="8"/>
        <v>0.54388500000000028</v>
      </c>
      <c r="O21" s="30">
        <f t="shared" si="8"/>
        <v>0.5550050000000003</v>
      </c>
      <c r="P21" s="30">
        <f t="shared" si="8"/>
        <v>0.56612500000000032</v>
      </c>
      <c r="Q21" s="31">
        <f t="shared" si="8"/>
        <v>0.57655000000000034</v>
      </c>
      <c r="R21" s="30">
        <f t="shared" si="8"/>
        <v>0.58836500000000036</v>
      </c>
      <c r="S21" s="30">
        <f t="shared" si="8"/>
        <v>0.59740000000000038</v>
      </c>
      <c r="T21" s="31">
        <f t="shared" si="8"/>
        <v>0.60852000000000039</v>
      </c>
      <c r="U21" s="24"/>
      <c r="V21" s="24"/>
      <c r="W21" s="24">
        <v>21</v>
      </c>
      <c r="Y21" s="58"/>
      <c r="Z21" s="59"/>
      <c r="AA21" s="60"/>
    </row>
    <row r="22" spans="1:27" ht="13.5" thickBot="1">
      <c r="A22" s="28"/>
      <c r="B22" s="30"/>
      <c r="C22" s="30"/>
      <c r="D22" s="31"/>
      <c r="E22" s="30"/>
      <c r="F22" s="30"/>
      <c r="G22" s="31"/>
      <c r="H22" s="30"/>
      <c r="I22" s="30"/>
      <c r="J22" s="31"/>
      <c r="K22" s="28"/>
      <c r="L22" s="30"/>
      <c r="M22" s="30"/>
      <c r="N22" s="31"/>
      <c r="O22" s="30"/>
      <c r="P22" s="30"/>
      <c r="Q22" s="31"/>
      <c r="R22" s="30"/>
      <c r="S22" s="30"/>
      <c r="T22" s="31"/>
      <c r="U22" s="24"/>
      <c r="V22" s="24"/>
      <c r="W22" s="24"/>
      <c r="Y22" s="58"/>
      <c r="Z22" s="59"/>
      <c r="AA22" s="60"/>
    </row>
    <row r="23" spans="1:27" ht="13.5" thickBot="1">
      <c r="A23" s="28">
        <f>A21+$A$2*$B$5</f>
        <v>0.41670000000000007</v>
      </c>
      <c r="B23" s="30">
        <f t="shared" si="2"/>
        <v>0.42782000000000009</v>
      </c>
      <c r="C23" s="30">
        <f t="shared" si="2"/>
        <v>0.43894000000000011</v>
      </c>
      <c r="D23" s="31">
        <f t="shared" si="6"/>
        <v>0.45006000000000013</v>
      </c>
      <c r="E23" s="30">
        <f t="shared" si="6"/>
        <v>0.46187500000000015</v>
      </c>
      <c r="F23" s="30">
        <f t="shared" si="6"/>
        <v>0.47299500000000017</v>
      </c>
      <c r="G23" s="31">
        <f t="shared" si="6"/>
        <v>0.48411500000000018</v>
      </c>
      <c r="H23" s="30">
        <f t="shared" si="6"/>
        <v>0.4959300000000002</v>
      </c>
      <c r="I23" s="30">
        <f t="shared" si="6"/>
        <v>0.50566000000000022</v>
      </c>
      <c r="J23" s="31">
        <f t="shared" si="6"/>
        <v>0.51678000000000024</v>
      </c>
      <c r="K23" s="28">
        <f t="shared" si="9"/>
        <v>0.51817000000000024</v>
      </c>
      <c r="L23" s="30">
        <f t="shared" si="7"/>
        <v>0.52929000000000026</v>
      </c>
      <c r="M23" s="30">
        <f t="shared" si="4"/>
        <v>0.53902000000000028</v>
      </c>
      <c r="N23" s="31">
        <f t="shared" si="8"/>
        <v>0.5508350000000003</v>
      </c>
      <c r="O23" s="30">
        <f t="shared" si="8"/>
        <v>0.56195500000000032</v>
      </c>
      <c r="P23" s="30">
        <f t="shared" si="8"/>
        <v>0.57307500000000033</v>
      </c>
      <c r="Q23" s="31">
        <f t="shared" si="8"/>
        <v>0.58350000000000035</v>
      </c>
      <c r="R23" s="30">
        <f t="shared" si="8"/>
        <v>0.59531500000000037</v>
      </c>
      <c r="S23" s="30">
        <f t="shared" si="8"/>
        <v>0.60435000000000039</v>
      </c>
      <c r="T23" s="31">
        <f t="shared" si="8"/>
        <v>0.61547000000000041</v>
      </c>
      <c r="U23" s="24"/>
      <c r="V23" s="24"/>
      <c r="W23" s="24">
        <v>22</v>
      </c>
      <c r="Y23" s="58"/>
      <c r="Z23" s="59"/>
      <c r="AA23" s="60"/>
    </row>
    <row r="24" spans="1:27" ht="13.5" thickBot="1">
      <c r="A24" s="28"/>
      <c r="B24" s="30"/>
      <c r="C24" s="30"/>
      <c r="D24" s="31"/>
      <c r="E24" s="30"/>
      <c r="F24" s="30"/>
      <c r="G24" s="31"/>
      <c r="H24" s="30"/>
      <c r="I24" s="30"/>
      <c r="J24" s="31"/>
      <c r="K24" s="28"/>
      <c r="L24" s="30"/>
      <c r="M24" s="30"/>
      <c r="N24" s="31"/>
      <c r="O24" s="30"/>
      <c r="P24" s="30"/>
      <c r="Q24" s="31"/>
      <c r="R24" s="30"/>
      <c r="S24" s="30"/>
      <c r="T24" s="31"/>
      <c r="U24" s="24"/>
      <c r="V24" s="24"/>
      <c r="W24" s="24"/>
      <c r="Y24" s="58"/>
      <c r="Z24" s="59"/>
      <c r="AA24" s="60"/>
    </row>
    <row r="25" spans="1:27" ht="13.5" thickBot="1">
      <c r="A25" s="28">
        <f>A23+$A$2*$B$5</f>
        <v>0.42365000000000008</v>
      </c>
      <c r="B25" s="30">
        <f t="shared" si="2"/>
        <v>0.4347700000000001</v>
      </c>
      <c r="C25" s="30">
        <f t="shared" si="2"/>
        <v>0.44589000000000012</v>
      </c>
      <c r="D25" s="31">
        <f t="shared" si="6"/>
        <v>0.45701000000000014</v>
      </c>
      <c r="E25" s="30">
        <f t="shared" si="6"/>
        <v>0.46882500000000016</v>
      </c>
      <c r="F25" s="30">
        <f t="shared" si="6"/>
        <v>0.47994500000000018</v>
      </c>
      <c r="G25" s="31">
        <f t="shared" si="6"/>
        <v>0.4910650000000002</v>
      </c>
      <c r="H25" s="30">
        <f t="shared" si="6"/>
        <v>0.50288000000000022</v>
      </c>
      <c r="I25" s="30">
        <f t="shared" si="6"/>
        <v>0.51261000000000023</v>
      </c>
      <c r="J25" s="31">
        <f t="shared" si="6"/>
        <v>0.52373000000000025</v>
      </c>
      <c r="K25" s="28">
        <f t="shared" si="9"/>
        <v>0.52512000000000025</v>
      </c>
      <c r="L25" s="30">
        <f t="shared" si="7"/>
        <v>0.53624000000000027</v>
      </c>
      <c r="M25" s="30">
        <f t="shared" si="4"/>
        <v>0.54597000000000029</v>
      </c>
      <c r="N25" s="31">
        <f t="shared" si="8"/>
        <v>0.55778500000000031</v>
      </c>
      <c r="O25" s="30">
        <f t="shared" si="8"/>
        <v>0.56890500000000033</v>
      </c>
      <c r="P25" s="30">
        <f t="shared" si="8"/>
        <v>0.58002500000000035</v>
      </c>
      <c r="Q25" s="31">
        <f t="shared" si="8"/>
        <v>0.59045000000000036</v>
      </c>
      <c r="R25" s="30">
        <f t="shared" si="8"/>
        <v>0.60226500000000038</v>
      </c>
      <c r="S25" s="30">
        <f t="shared" si="8"/>
        <v>0.6113000000000004</v>
      </c>
      <c r="T25" s="31">
        <f t="shared" si="8"/>
        <v>0.62242000000000042</v>
      </c>
      <c r="U25" s="24"/>
      <c r="V25" s="24"/>
      <c r="W25" s="24">
        <v>23</v>
      </c>
      <c r="Y25" s="58"/>
      <c r="Z25" s="59"/>
      <c r="AA25" s="60"/>
    </row>
    <row r="26" spans="1:27" ht="13.5" thickBot="1">
      <c r="A26" s="28"/>
      <c r="B26" s="30"/>
      <c r="C26" s="30"/>
      <c r="D26" s="31"/>
      <c r="E26" s="30"/>
      <c r="F26" s="30"/>
      <c r="G26" s="31"/>
      <c r="H26" s="30"/>
      <c r="I26" s="30"/>
      <c r="J26" s="31"/>
      <c r="K26" s="28"/>
      <c r="L26" s="30"/>
      <c r="M26" s="30"/>
      <c r="N26" s="31"/>
      <c r="O26" s="30"/>
      <c r="P26" s="30"/>
      <c r="Q26" s="31"/>
      <c r="R26" s="30"/>
      <c r="S26" s="30"/>
      <c r="T26" s="31"/>
      <c r="U26" s="24"/>
      <c r="V26" s="24"/>
      <c r="W26" s="24"/>
      <c r="Y26" s="58"/>
      <c r="Z26" s="59"/>
      <c r="AA26" s="60"/>
    </row>
    <row r="27" spans="1:27" ht="13.5" thickBot="1">
      <c r="A27" s="28">
        <f>A25+$A$2*$B$5</f>
        <v>0.43060000000000009</v>
      </c>
      <c r="B27" s="30">
        <f t="shared" si="2"/>
        <v>0.44172000000000011</v>
      </c>
      <c r="C27" s="30">
        <f t="shared" si="2"/>
        <v>0.45284000000000013</v>
      </c>
      <c r="D27" s="31">
        <f t="shared" si="6"/>
        <v>0.46396000000000015</v>
      </c>
      <c r="E27" s="30">
        <f t="shared" si="6"/>
        <v>0.47577500000000017</v>
      </c>
      <c r="F27" s="30">
        <f t="shared" si="6"/>
        <v>0.48689500000000019</v>
      </c>
      <c r="G27" s="31">
        <f t="shared" si="6"/>
        <v>0.49801500000000021</v>
      </c>
      <c r="H27" s="30">
        <f t="shared" si="6"/>
        <v>0.50983000000000023</v>
      </c>
      <c r="I27" s="30">
        <f t="shared" si="6"/>
        <v>0.51956000000000024</v>
      </c>
      <c r="J27" s="31">
        <f t="shared" si="6"/>
        <v>0.53068000000000026</v>
      </c>
      <c r="K27" s="28">
        <f t="shared" si="9"/>
        <v>0.53207000000000026</v>
      </c>
      <c r="L27" s="30">
        <f t="shared" si="7"/>
        <v>0.54319000000000028</v>
      </c>
      <c r="M27" s="30">
        <f t="shared" si="4"/>
        <v>0.5529200000000003</v>
      </c>
      <c r="N27" s="31">
        <f t="shared" si="8"/>
        <v>0.56473500000000032</v>
      </c>
      <c r="O27" s="30">
        <f t="shared" si="8"/>
        <v>0.57585500000000034</v>
      </c>
      <c r="P27" s="30">
        <f t="shared" si="8"/>
        <v>0.58697500000000036</v>
      </c>
      <c r="Q27" s="31">
        <f t="shared" si="8"/>
        <v>0.59740000000000038</v>
      </c>
      <c r="R27" s="30">
        <f t="shared" si="8"/>
        <v>0.6092150000000004</v>
      </c>
      <c r="S27" s="30">
        <f t="shared" si="8"/>
        <v>0.61825000000000041</v>
      </c>
      <c r="T27" s="31">
        <f t="shared" si="8"/>
        <v>0.62937000000000043</v>
      </c>
      <c r="U27" s="24"/>
      <c r="V27" s="24"/>
      <c r="W27" s="24">
        <v>24</v>
      </c>
      <c r="Y27" s="58"/>
      <c r="Z27" s="59"/>
      <c r="AA27" s="60"/>
    </row>
    <row r="28" spans="1:27" ht="13.5" thickBot="1">
      <c r="A28" s="28"/>
      <c r="B28" s="30"/>
      <c r="C28" s="30"/>
      <c r="D28" s="31"/>
      <c r="E28" s="30"/>
      <c r="F28" s="30"/>
      <c r="G28" s="31"/>
      <c r="H28" s="30"/>
      <c r="I28" s="30"/>
      <c r="J28" s="31"/>
      <c r="K28" s="28"/>
      <c r="L28" s="30"/>
      <c r="M28" s="30"/>
      <c r="N28" s="31"/>
      <c r="O28" s="30"/>
      <c r="P28" s="30"/>
      <c r="Q28" s="31"/>
      <c r="R28" s="30"/>
      <c r="S28" s="30"/>
      <c r="T28" s="31"/>
      <c r="U28" s="24"/>
      <c r="V28" s="24"/>
      <c r="W28" s="24"/>
      <c r="Y28" s="58"/>
      <c r="Z28" s="59"/>
      <c r="AA28" s="60"/>
    </row>
    <row r="29" spans="1:27" ht="13.5" thickBot="1">
      <c r="A29" s="33">
        <f>A27+$A$2*$B$5</f>
        <v>0.43755000000000011</v>
      </c>
      <c r="B29" s="31">
        <f t="shared" si="2"/>
        <v>0.44867000000000012</v>
      </c>
      <c r="C29" s="31">
        <f t="shared" si="2"/>
        <v>0.45979000000000014</v>
      </c>
      <c r="D29" s="31">
        <f t="shared" si="6"/>
        <v>0.47091000000000016</v>
      </c>
      <c r="E29" s="31">
        <f t="shared" si="6"/>
        <v>0.48272500000000018</v>
      </c>
      <c r="F29" s="31">
        <f t="shared" si="6"/>
        <v>0.4938450000000002</v>
      </c>
      <c r="G29" s="31">
        <f t="shared" si="6"/>
        <v>0.50496500000000022</v>
      </c>
      <c r="H29" s="31">
        <f t="shared" si="6"/>
        <v>0.51678000000000024</v>
      </c>
      <c r="I29" s="31">
        <f t="shared" si="6"/>
        <v>0.52651000000000026</v>
      </c>
      <c r="J29" s="31">
        <f t="shared" si="6"/>
        <v>0.53763000000000027</v>
      </c>
      <c r="K29" s="33">
        <f t="shared" si="9"/>
        <v>0.53902000000000028</v>
      </c>
      <c r="L29" s="31">
        <f t="shared" si="7"/>
        <v>0.5501400000000003</v>
      </c>
      <c r="M29" s="31">
        <f t="shared" si="4"/>
        <v>0.55987000000000031</v>
      </c>
      <c r="N29" s="31">
        <f t="shared" si="8"/>
        <v>0.57168500000000033</v>
      </c>
      <c r="O29" s="31">
        <f t="shared" si="8"/>
        <v>0.58280500000000035</v>
      </c>
      <c r="P29" s="31">
        <f t="shared" si="8"/>
        <v>0.59392500000000037</v>
      </c>
      <c r="Q29" s="31">
        <f t="shared" si="8"/>
        <v>0.60435000000000039</v>
      </c>
      <c r="R29" s="31">
        <f t="shared" si="8"/>
        <v>0.61616500000000041</v>
      </c>
      <c r="S29" s="31">
        <f t="shared" si="8"/>
        <v>0.62520000000000042</v>
      </c>
      <c r="T29" s="31">
        <f t="shared" si="8"/>
        <v>0.63632000000000044</v>
      </c>
      <c r="U29" s="34"/>
      <c r="V29" s="34"/>
      <c r="W29" s="34">
        <v>25</v>
      </c>
      <c r="Y29" s="58"/>
      <c r="Z29" s="59"/>
      <c r="AA29" s="60"/>
    </row>
    <row r="30" spans="1:27" ht="13.5" thickBot="1">
      <c r="A30" s="33"/>
      <c r="B30" s="31"/>
      <c r="C30" s="31"/>
      <c r="D30" s="31"/>
      <c r="E30" s="31"/>
      <c r="F30" s="31"/>
      <c r="G30" s="31"/>
      <c r="H30" s="31"/>
      <c r="I30" s="31"/>
      <c r="J30" s="31"/>
      <c r="K30" s="33"/>
      <c r="L30" s="31"/>
      <c r="M30" s="31"/>
      <c r="N30" s="31"/>
      <c r="O30" s="31"/>
      <c r="P30" s="31"/>
      <c r="Q30" s="31"/>
      <c r="R30" s="31"/>
      <c r="S30" s="31"/>
      <c r="T30" s="31"/>
      <c r="U30" s="34"/>
      <c r="V30" s="34"/>
      <c r="W30" s="34"/>
      <c r="Y30" s="58"/>
      <c r="Z30" s="59"/>
      <c r="AA30" s="60"/>
    </row>
    <row r="31" spans="1:27" ht="13.5" outlineLevel="1" thickBot="1">
      <c r="A31" s="28">
        <f>A29+$A$2*$B$5</f>
        <v>0.44450000000000012</v>
      </c>
      <c r="B31" s="30">
        <f t="shared" si="2"/>
        <v>0.45562000000000014</v>
      </c>
      <c r="C31" s="30">
        <f t="shared" si="2"/>
        <v>0.46674000000000015</v>
      </c>
      <c r="D31" s="31">
        <f t="shared" si="6"/>
        <v>0.47786000000000017</v>
      </c>
      <c r="E31" s="30">
        <f t="shared" si="6"/>
        <v>0.48967500000000019</v>
      </c>
      <c r="F31" s="30">
        <f t="shared" si="6"/>
        <v>0.50079500000000021</v>
      </c>
      <c r="G31" s="31">
        <f t="shared" si="6"/>
        <v>0.51191500000000023</v>
      </c>
      <c r="H31" s="30">
        <f t="shared" si="6"/>
        <v>0.52373000000000025</v>
      </c>
      <c r="I31" s="30">
        <f t="shared" si="6"/>
        <v>0.53346000000000027</v>
      </c>
      <c r="J31" s="31">
        <f t="shared" si="6"/>
        <v>0.54458000000000029</v>
      </c>
      <c r="K31" s="28">
        <f t="shared" si="9"/>
        <v>0.54597000000000029</v>
      </c>
      <c r="L31" s="30">
        <f t="shared" si="7"/>
        <v>0.55709000000000031</v>
      </c>
      <c r="M31" s="30">
        <f t="shared" si="4"/>
        <v>0.56682000000000032</v>
      </c>
      <c r="N31" s="31">
        <f t="shared" si="8"/>
        <v>0.57863500000000034</v>
      </c>
      <c r="O31" s="30">
        <f t="shared" si="8"/>
        <v>0.58975500000000036</v>
      </c>
      <c r="P31" s="30">
        <f t="shared" si="8"/>
        <v>0.60087500000000038</v>
      </c>
      <c r="Q31" s="31">
        <f t="shared" si="8"/>
        <v>0.6113000000000004</v>
      </c>
      <c r="R31" s="30">
        <f t="shared" si="8"/>
        <v>0.62311500000000042</v>
      </c>
      <c r="S31" s="30">
        <f t="shared" si="8"/>
        <v>0.63215000000000043</v>
      </c>
      <c r="T31" s="31">
        <f t="shared" si="8"/>
        <v>0.64327000000000045</v>
      </c>
      <c r="U31" s="24"/>
      <c r="V31" s="24"/>
      <c r="W31" s="24">
        <v>26</v>
      </c>
      <c r="Y31" s="58"/>
      <c r="Z31" s="59"/>
      <c r="AA31" s="60"/>
    </row>
    <row r="32" spans="1:27" ht="13.5" outlineLevel="1" thickBot="1">
      <c r="A32" s="28"/>
      <c r="B32" s="30"/>
      <c r="C32" s="30"/>
      <c r="D32" s="31"/>
      <c r="E32" s="30"/>
      <c r="F32" s="30"/>
      <c r="G32" s="31"/>
      <c r="H32" s="30"/>
      <c r="I32" s="30"/>
      <c r="J32" s="31"/>
      <c r="K32" s="28"/>
      <c r="L32" s="30"/>
      <c r="M32" s="30"/>
      <c r="N32" s="31"/>
      <c r="O32" s="30"/>
      <c r="P32" s="30"/>
      <c r="Q32" s="31"/>
      <c r="R32" s="30"/>
      <c r="S32" s="30"/>
      <c r="T32" s="31"/>
      <c r="U32" s="24"/>
      <c r="V32" s="24"/>
      <c r="W32" s="24"/>
      <c r="Y32" s="58"/>
      <c r="Z32" s="59"/>
      <c r="AA32" s="60"/>
    </row>
    <row r="33" spans="1:27" ht="13.5" outlineLevel="2" thickBot="1">
      <c r="A33" s="28">
        <f>A31+$A$2*$B$5</f>
        <v>0.45145000000000013</v>
      </c>
      <c r="B33" s="30">
        <f t="shared" si="2"/>
        <v>0.46257000000000015</v>
      </c>
      <c r="C33" s="30">
        <f t="shared" si="2"/>
        <v>0.47369000000000017</v>
      </c>
      <c r="D33" s="31">
        <f t="shared" si="6"/>
        <v>0.48481000000000019</v>
      </c>
      <c r="E33" s="30">
        <f t="shared" si="6"/>
        <v>0.49662500000000021</v>
      </c>
      <c r="F33" s="30">
        <f t="shared" si="6"/>
        <v>0.50774500000000022</v>
      </c>
      <c r="G33" s="31">
        <f t="shared" si="6"/>
        <v>0.51886500000000024</v>
      </c>
      <c r="H33" s="30">
        <f t="shared" si="6"/>
        <v>0.53068000000000026</v>
      </c>
      <c r="I33" s="30">
        <f t="shared" si="6"/>
        <v>0.54041000000000028</v>
      </c>
      <c r="J33" s="31">
        <f t="shared" si="6"/>
        <v>0.5515300000000003</v>
      </c>
      <c r="K33" s="28">
        <f t="shared" si="9"/>
        <v>0.5529200000000003</v>
      </c>
      <c r="L33" s="30">
        <f t="shared" si="7"/>
        <v>0.56404000000000032</v>
      </c>
      <c r="M33" s="30">
        <f t="shared" si="4"/>
        <v>0.57377000000000034</v>
      </c>
      <c r="N33" s="31">
        <f t="shared" ref="N33:T45" si="10">M33+($A$2*N$9)</f>
        <v>0.58558500000000036</v>
      </c>
      <c r="O33" s="30">
        <f t="shared" si="10"/>
        <v>0.59670500000000037</v>
      </c>
      <c r="P33" s="30">
        <f t="shared" si="10"/>
        <v>0.60782500000000039</v>
      </c>
      <c r="Q33" s="31">
        <f t="shared" si="10"/>
        <v>0.61825000000000041</v>
      </c>
      <c r="R33" s="30">
        <f t="shared" si="10"/>
        <v>0.63006500000000043</v>
      </c>
      <c r="S33" s="30">
        <f t="shared" si="10"/>
        <v>0.63910000000000045</v>
      </c>
      <c r="T33" s="31">
        <f t="shared" si="10"/>
        <v>0.65022000000000046</v>
      </c>
      <c r="U33" s="24"/>
      <c r="V33" s="24"/>
      <c r="W33" s="24">
        <v>27</v>
      </c>
      <c r="Y33" s="58"/>
      <c r="Z33" s="59"/>
      <c r="AA33" s="60"/>
    </row>
    <row r="34" spans="1:27" ht="13.5" outlineLevel="2" thickBot="1">
      <c r="A34" s="28"/>
      <c r="B34" s="30"/>
      <c r="C34" s="30"/>
      <c r="D34" s="31"/>
      <c r="E34" s="30"/>
      <c r="F34" s="30"/>
      <c r="G34" s="31"/>
      <c r="H34" s="30"/>
      <c r="I34" s="30"/>
      <c r="J34" s="31"/>
      <c r="K34" s="28"/>
      <c r="L34" s="30"/>
      <c r="M34" s="30"/>
      <c r="N34" s="31"/>
      <c r="O34" s="30"/>
      <c r="P34" s="30"/>
      <c r="Q34" s="31"/>
      <c r="R34" s="30"/>
      <c r="S34" s="30"/>
      <c r="T34" s="31"/>
      <c r="U34" s="24"/>
      <c r="V34" s="24"/>
      <c r="W34" s="24"/>
      <c r="Y34" s="58"/>
      <c r="Z34" s="59"/>
      <c r="AA34" s="60"/>
    </row>
    <row r="35" spans="1:27" ht="13.5" outlineLevel="2" thickBot="1">
      <c r="A35" s="28">
        <f>A33+$A$2*$B$5</f>
        <v>0.45840000000000014</v>
      </c>
      <c r="B35" s="30">
        <f t="shared" si="2"/>
        <v>0.46952000000000016</v>
      </c>
      <c r="C35" s="30">
        <f t="shared" si="2"/>
        <v>0.48064000000000018</v>
      </c>
      <c r="D35" s="31">
        <f t="shared" si="6"/>
        <v>0.4917600000000002</v>
      </c>
      <c r="E35" s="30">
        <f t="shared" si="6"/>
        <v>0.50357500000000022</v>
      </c>
      <c r="F35" s="30">
        <f t="shared" si="6"/>
        <v>0.51469500000000024</v>
      </c>
      <c r="G35" s="31">
        <f t="shared" si="6"/>
        <v>0.52581500000000025</v>
      </c>
      <c r="H35" s="30">
        <f t="shared" si="6"/>
        <v>0.53763000000000027</v>
      </c>
      <c r="I35" s="30">
        <f t="shared" si="6"/>
        <v>0.54736000000000029</v>
      </c>
      <c r="J35" s="31">
        <f t="shared" si="6"/>
        <v>0.55848000000000031</v>
      </c>
      <c r="K35" s="28">
        <f t="shared" si="9"/>
        <v>0.55987000000000031</v>
      </c>
      <c r="L35" s="30">
        <f t="shared" si="7"/>
        <v>0.57099000000000033</v>
      </c>
      <c r="M35" s="30">
        <f t="shared" si="4"/>
        <v>0.58072000000000035</v>
      </c>
      <c r="N35" s="31">
        <f t="shared" si="10"/>
        <v>0.59253500000000037</v>
      </c>
      <c r="O35" s="30">
        <f t="shared" si="10"/>
        <v>0.60365500000000039</v>
      </c>
      <c r="P35" s="30">
        <f t="shared" si="10"/>
        <v>0.6147750000000004</v>
      </c>
      <c r="Q35" s="31">
        <f t="shared" si="10"/>
        <v>0.62520000000000042</v>
      </c>
      <c r="R35" s="30">
        <f t="shared" si="10"/>
        <v>0.63701500000000044</v>
      </c>
      <c r="S35" s="30">
        <f t="shared" si="10"/>
        <v>0.64605000000000046</v>
      </c>
      <c r="T35" s="31">
        <f t="shared" si="10"/>
        <v>0.65717000000000048</v>
      </c>
      <c r="U35" s="24"/>
      <c r="V35" s="24"/>
      <c r="W35" s="24">
        <v>28</v>
      </c>
      <c r="Y35" s="58"/>
      <c r="Z35" s="59"/>
      <c r="AA35" s="60"/>
    </row>
    <row r="36" spans="1:27" ht="13.5" outlineLevel="2" thickBot="1">
      <c r="A36" s="28"/>
      <c r="B36" s="30"/>
      <c r="C36" s="30"/>
      <c r="D36" s="31"/>
      <c r="E36" s="30"/>
      <c r="F36" s="30"/>
      <c r="G36" s="31"/>
      <c r="H36" s="30"/>
      <c r="I36" s="30"/>
      <c r="J36" s="31"/>
      <c r="K36" s="28"/>
      <c r="L36" s="30"/>
      <c r="M36" s="30"/>
      <c r="N36" s="31"/>
      <c r="O36" s="30"/>
      <c r="P36" s="30"/>
      <c r="Q36" s="31"/>
      <c r="R36" s="30"/>
      <c r="S36" s="30"/>
      <c r="T36" s="31"/>
      <c r="U36" s="24"/>
      <c r="V36" s="24"/>
      <c r="W36" s="24"/>
      <c r="Y36" s="58"/>
      <c r="Z36" s="59"/>
      <c r="AA36" s="60"/>
    </row>
    <row r="37" spans="1:27" ht="13.5" outlineLevel="2" thickBot="1">
      <c r="A37" s="28">
        <f>A35+$A$2*$B$5</f>
        <v>0.46535000000000015</v>
      </c>
      <c r="B37" s="30">
        <f t="shared" si="2"/>
        <v>0.47647000000000017</v>
      </c>
      <c r="C37" s="30">
        <f t="shared" si="2"/>
        <v>0.48759000000000019</v>
      </c>
      <c r="D37" s="31">
        <f t="shared" si="6"/>
        <v>0.49871000000000021</v>
      </c>
      <c r="E37" s="30">
        <f t="shared" si="6"/>
        <v>0.51052500000000023</v>
      </c>
      <c r="F37" s="30">
        <f t="shared" si="6"/>
        <v>0.52164500000000025</v>
      </c>
      <c r="G37" s="31">
        <f t="shared" si="6"/>
        <v>0.53276500000000027</v>
      </c>
      <c r="H37" s="30">
        <f t="shared" si="6"/>
        <v>0.54458000000000029</v>
      </c>
      <c r="I37" s="30">
        <f t="shared" si="6"/>
        <v>0.5543100000000003</v>
      </c>
      <c r="J37" s="31">
        <f t="shared" si="6"/>
        <v>0.56543000000000032</v>
      </c>
      <c r="K37" s="28">
        <f t="shared" si="9"/>
        <v>0.56682000000000032</v>
      </c>
      <c r="L37" s="30">
        <f t="shared" si="7"/>
        <v>0.57794000000000034</v>
      </c>
      <c r="M37" s="30">
        <f t="shared" si="4"/>
        <v>0.58767000000000036</v>
      </c>
      <c r="N37" s="31">
        <f t="shared" si="10"/>
        <v>0.59948500000000038</v>
      </c>
      <c r="O37" s="30">
        <f t="shared" si="10"/>
        <v>0.6106050000000004</v>
      </c>
      <c r="P37" s="30">
        <f t="shared" si="10"/>
        <v>0.62172500000000042</v>
      </c>
      <c r="Q37" s="31">
        <f t="shared" si="10"/>
        <v>0.63215000000000043</v>
      </c>
      <c r="R37" s="30">
        <f t="shared" si="10"/>
        <v>0.64396500000000045</v>
      </c>
      <c r="S37" s="30">
        <f t="shared" si="10"/>
        <v>0.65300000000000047</v>
      </c>
      <c r="T37" s="31">
        <f t="shared" si="10"/>
        <v>0.66412000000000049</v>
      </c>
      <c r="U37" s="24"/>
      <c r="V37" s="24"/>
      <c r="W37" s="24">
        <v>29</v>
      </c>
      <c r="Y37" s="58"/>
      <c r="Z37" s="59"/>
      <c r="AA37" s="60"/>
    </row>
    <row r="38" spans="1:27" ht="13.5" outlineLevel="2" thickBot="1">
      <c r="A38" s="28"/>
      <c r="B38" s="40"/>
      <c r="C38" s="40"/>
      <c r="D38" s="41"/>
      <c r="E38" s="40"/>
      <c r="F38" s="40"/>
      <c r="G38" s="41"/>
      <c r="H38" s="40"/>
      <c r="I38" s="40"/>
      <c r="J38" s="41"/>
      <c r="K38" s="28"/>
      <c r="L38" s="40"/>
      <c r="M38" s="40"/>
      <c r="N38" s="41"/>
      <c r="O38" s="40"/>
      <c r="P38" s="40"/>
      <c r="Q38" s="41"/>
      <c r="R38" s="40"/>
      <c r="S38" s="40"/>
      <c r="T38" s="41"/>
      <c r="U38" s="24"/>
      <c r="V38" s="24"/>
      <c r="W38" s="24"/>
      <c r="Y38" s="58"/>
      <c r="Z38" s="59"/>
      <c r="AA38" s="60"/>
    </row>
    <row r="39" spans="1:27" ht="13.5" outlineLevel="2" thickBot="1">
      <c r="A39" s="33">
        <f>A37+$A$2*$B$5</f>
        <v>0.47230000000000016</v>
      </c>
      <c r="B39" s="48">
        <f t="shared" si="2"/>
        <v>0.48342000000000018</v>
      </c>
      <c r="C39" s="49">
        <f t="shared" si="2"/>
        <v>0.4945400000000002</v>
      </c>
      <c r="D39" s="49">
        <f t="shared" si="6"/>
        <v>0.50566000000000022</v>
      </c>
      <c r="E39" s="49">
        <f t="shared" si="6"/>
        <v>0.51747500000000024</v>
      </c>
      <c r="F39" s="49">
        <f t="shared" si="6"/>
        <v>0.52859500000000026</v>
      </c>
      <c r="G39" s="49">
        <f t="shared" si="6"/>
        <v>0.53971500000000028</v>
      </c>
      <c r="H39" s="49">
        <f t="shared" si="6"/>
        <v>0.5515300000000003</v>
      </c>
      <c r="I39" s="49">
        <f t="shared" si="6"/>
        <v>0.56126000000000031</v>
      </c>
      <c r="J39" s="50">
        <f t="shared" si="6"/>
        <v>0.57238000000000033</v>
      </c>
      <c r="K39" s="33">
        <f t="shared" si="9"/>
        <v>0.57377000000000034</v>
      </c>
      <c r="L39" s="48">
        <f t="shared" si="7"/>
        <v>0.58489000000000035</v>
      </c>
      <c r="M39" s="49">
        <f t="shared" si="4"/>
        <v>0.59462000000000037</v>
      </c>
      <c r="N39" s="49">
        <f t="shared" si="10"/>
        <v>0.60643500000000039</v>
      </c>
      <c r="O39" s="49">
        <f t="shared" si="10"/>
        <v>0.61755500000000041</v>
      </c>
      <c r="P39" s="49">
        <f t="shared" si="10"/>
        <v>0.62867500000000043</v>
      </c>
      <c r="Q39" s="49">
        <f t="shared" si="10"/>
        <v>0.63910000000000045</v>
      </c>
      <c r="R39" s="49">
        <f t="shared" si="10"/>
        <v>0.65091500000000047</v>
      </c>
      <c r="S39" s="49">
        <f t="shared" si="10"/>
        <v>0.65995000000000048</v>
      </c>
      <c r="T39" s="50">
        <f t="shared" si="10"/>
        <v>0.6710700000000005</v>
      </c>
      <c r="U39" s="34"/>
      <c r="V39" s="34"/>
      <c r="W39" s="34">
        <v>30</v>
      </c>
      <c r="Y39" s="58"/>
      <c r="Z39" s="59"/>
      <c r="AA39" s="60"/>
    </row>
    <row r="40" spans="1:27" ht="12" hidden="1" outlineLevel="3" thickBot="1">
      <c r="A40" s="5">
        <f t="shared" ref="A40:A72" si="11">A39+$A$2*$B$5</f>
        <v>0.47925000000000018</v>
      </c>
      <c r="B40" s="7">
        <f t="shared" si="2"/>
        <v>0.49037000000000019</v>
      </c>
      <c r="C40" s="7">
        <f t="shared" si="2"/>
        <v>0.50149000000000021</v>
      </c>
      <c r="D40" s="8">
        <f t="shared" si="6"/>
        <v>0.51261000000000023</v>
      </c>
      <c r="E40" s="7">
        <f t="shared" si="6"/>
        <v>0.52442500000000025</v>
      </c>
      <c r="F40" s="7">
        <f t="shared" si="6"/>
        <v>0.53554500000000027</v>
      </c>
      <c r="G40" s="8">
        <f t="shared" si="6"/>
        <v>0.54666500000000029</v>
      </c>
      <c r="H40" s="7">
        <f t="shared" si="6"/>
        <v>0.55848000000000031</v>
      </c>
      <c r="I40" s="7">
        <f t="shared" si="6"/>
        <v>0.56821000000000033</v>
      </c>
      <c r="J40" s="8">
        <f t="shared" si="6"/>
        <v>0.57933000000000034</v>
      </c>
      <c r="K40" s="38">
        <f t="shared" si="9"/>
        <v>0.58072000000000035</v>
      </c>
      <c r="L40" s="7">
        <f t="shared" si="7"/>
        <v>0.59184000000000037</v>
      </c>
      <c r="M40" s="7">
        <f t="shared" si="4"/>
        <v>0.60157000000000038</v>
      </c>
      <c r="N40" s="8">
        <f t="shared" si="10"/>
        <v>0.6133850000000004</v>
      </c>
      <c r="O40" s="7">
        <f t="shared" si="10"/>
        <v>0.62450500000000042</v>
      </c>
      <c r="P40" s="7">
        <f t="shared" si="10"/>
        <v>0.63562500000000044</v>
      </c>
      <c r="Q40" s="8">
        <f t="shared" si="10"/>
        <v>0.64605000000000046</v>
      </c>
      <c r="R40" s="7">
        <f t="shared" si="10"/>
        <v>0.65786500000000048</v>
      </c>
      <c r="S40" s="7">
        <f t="shared" si="10"/>
        <v>0.66690000000000049</v>
      </c>
      <c r="T40" s="8">
        <f t="shared" si="10"/>
        <v>0.67802000000000051</v>
      </c>
      <c r="U40" s="39"/>
      <c r="V40" s="39"/>
      <c r="W40" s="2">
        <v>16</v>
      </c>
      <c r="Y40" s="58"/>
      <c r="Z40" s="59"/>
      <c r="AA40" s="60"/>
    </row>
    <row r="41" spans="1:27" ht="12" hidden="1" outlineLevel="3" thickBot="1">
      <c r="A41" s="5">
        <f t="shared" si="11"/>
        <v>0.48620000000000019</v>
      </c>
      <c r="B41" s="7">
        <f t="shared" ref="B41:B72" si="12">A41+($A$2*B$9)</f>
        <v>0.49732000000000021</v>
      </c>
      <c r="C41" s="7">
        <f t="shared" ref="C41:J41" si="13">B41+($A$2*C$9)</f>
        <v>0.50844000000000023</v>
      </c>
      <c r="D41" s="8">
        <f t="shared" si="13"/>
        <v>0.51956000000000024</v>
      </c>
      <c r="E41" s="7">
        <f t="shared" si="13"/>
        <v>0.53137500000000026</v>
      </c>
      <c r="F41" s="7">
        <f t="shared" si="13"/>
        <v>0.54249500000000028</v>
      </c>
      <c r="G41" s="8">
        <f t="shared" si="13"/>
        <v>0.5536150000000003</v>
      </c>
      <c r="H41" s="7">
        <f t="shared" si="13"/>
        <v>0.56543000000000032</v>
      </c>
      <c r="I41" s="7">
        <f t="shared" si="13"/>
        <v>0.57516000000000034</v>
      </c>
      <c r="J41" s="8">
        <f t="shared" si="13"/>
        <v>0.58628000000000036</v>
      </c>
      <c r="K41" s="5">
        <f t="shared" si="9"/>
        <v>0.58767000000000036</v>
      </c>
      <c r="L41" s="7">
        <f t="shared" si="7"/>
        <v>0.59879000000000038</v>
      </c>
      <c r="M41" s="7">
        <f t="shared" si="4"/>
        <v>0.60852000000000039</v>
      </c>
      <c r="N41" s="8">
        <f t="shared" si="10"/>
        <v>0.62033500000000041</v>
      </c>
      <c r="O41" s="7">
        <f t="shared" si="10"/>
        <v>0.63145500000000043</v>
      </c>
      <c r="P41" s="7">
        <f t="shared" si="10"/>
        <v>0.64257500000000045</v>
      </c>
      <c r="Q41" s="8">
        <f t="shared" si="10"/>
        <v>0.65300000000000047</v>
      </c>
      <c r="R41" s="7">
        <f t="shared" si="10"/>
        <v>0.66481500000000049</v>
      </c>
      <c r="S41" s="7">
        <f t="shared" si="10"/>
        <v>0.6738500000000005</v>
      </c>
      <c r="T41" s="8">
        <f t="shared" si="10"/>
        <v>0.68497000000000052</v>
      </c>
      <c r="U41" s="2"/>
      <c r="V41" s="2"/>
      <c r="W41" s="2">
        <v>17</v>
      </c>
      <c r="Y41" s="58"/>
      <c r="Z41" s="59"/>
      <c r="AA41" s="60"/>
    </row>
    <row r="42" spans="1:27" ht="12" hidden="1" outlineLevel="3" thickBot="1">
      <c r="A42" s="5">
        <f t="shared" si="11"/>
        <v>0.4931500000000002</v>
      </c>
      <c r="B42" s="7">
        <f t="shared" si="12"/>
        <v>0.50427000000000022</v>
      </c>
      <c r="C42" s="7">
        <f t="shared" ref="C42:J42" si="14">B42+($A$2*C$9)</f>
        <v>0.51539000000000024</v>
      </c>
      <c r="D42" s="8">
        <f t="shared" si="14"/>
        <v>0.52651000000000026</v>
      </c>
      <c r="E42" s="7">
        <f t="shared" si="14"/>
        <v>0.53832500000000028</v>
      </c>
      <c r="F42" s="7">
        <f t="shared" si="14"/>
        <v>0.54944500000000029</v>
      </c>
      <c r="G42" s="8">
        <f t="shared" si="14"/>
        <v>0.56056500000000031</v>
      </c>
      <c r="H42" s="7">
        <f t="shared" si="14"/>
        <v>0.57238000000000033</v>
      </c>
      <c r="I42" s="7">
        <f t="shared" si="14"/>
        <v>0.58211000000000035</v>
      </c>
      <c r="J42" s="8">
        <f t="shared" si="14"/>
        <v>0.59323000000000037</v>
      </c>
      <c r="K42" s="5">
        <f t="shared" si="9"/>
        <v>0.59462000000000037</v>
      </c>
      <c r="L42" s="7">
        <f t="shared" si="7"/>
        <v>0.60574000000000039</v>
      </c>
      <c r="M42" s="7">
        <f t="shared" si="4"/>
        <v>0.61547000000000041</v>
      </c>
      <c r="N42" s="8">
        <f t="shared" si="10"/>
        <v>0.62728500000000043</v>
      </c>
      <c r="O42" s="7">
        <f t="shared" si="10"/>
        <v>0.63840500000000044</v>
      </c>
      <c r="P42" s="7">
        <f t="shared" si="10"/>
        <v>0.64952500000000046</v>
      </c>
      <c r="Q42" s="8">
        <f t="shared" si="10"/>
        <v>0.65995000000000048</v>
      </c>
      <c r="R42" s="7">
        <f t="shared" si="10"/>
        <v>0.6717650000000005</v>
      </c>
      <c r="S42" s="7">
        <f t="shared" si="10"/>
        <v>0.68080000000000052</v>
      </c>
      <c r="T42" s="8">
        <f t="shared" si="10"/>
        <v>0.69192000000000053</v>
      </c>
      <c r="U42" s="2"/>
      <c r="V42" s="2"/>
      <c r="W42" s="2">
        <v>18</v>
      </c>
      <c r="Y42" s="58"/>
      <c r="Z42" s="59"/>
      <c r="AA42" s="60"/>
    </row>
    <row r="43" spans="1:27" ht="12" hidden="1" outlineLevel="3" thickBot="1">
      <c r="A43" s="5">
        <f t="shared" si="11"/>
        <v>0.50010000000000021</v>
      </c>
      <c r="B43" s="7">
        <f t="shared" si="12"/>
        <v>0.51122000000000023</v>
      </c>
      <c r="C43" s="7">
        <f t="shared" ref="C43:J43" si="15">B43+($A$2*C$9)</f>
        <v>0.52234000000000025</v>
      </c>
      <c r="D43" s="8">
        <f t="shared" si="15"/>
        <v>0.53346000000000027</v>
      </c>
      <c r="E43" s="7">
        <f t="shared" si="15"/>
        <v>0.54527500000000029</v>
      </c>
      <c r="F43" s="7">
        <f t="shared" si="15"/>
        <v>0.55639500000000031</v>
      </c>
      <c r="G43" s="8">
        <f t="shared" si="15"/>
        <v>0.56751500000000032</v>
      </c>
      <c r="H43" s="7">
        <f t="shared" si="15"/>
        <v>0.57933000000000034</v>
      </c>
      <c r="I43" s="7">
        <f t="shared" si="15"/>
        <v>0.58906000000000036</v>
      </c>
      <c r="J43" s="8">
        <f t="shared" si="15"/>
        <v>0.60018000000000038</v>
      </c>
      <c r="K43" s="5">
        <f t="shared" si="9"/>
        <v>0.60157000000000038</v>
      </c>
      <c r="L43" s="7">
        <f t="shared" si="7"/>
        <v>0.6126900000000004</v>
      </c>
      <c r="M43" s="7">
        <f t="shared" si="4"/>
        <v>0.62242000000000042</v>
      </c>
      <c r="N43" s="8">
        <f t="shared" si="10"/>
        <v>0.63423500000000044</v>
      </c>
      <c r="O43" s="7">
        <f t="shared" si="10"/>
        <v>0.64535500000000046</v>
      </c>
      <c r="P43" s="7">
        <f t="shared" si="10"/>
        <v>0.65647500000000047</v>
      </c>
      <c r="Q43" s="8">
        <f t="shared" si="10"/>
        <v>0.66690000000000049</v>
      </c>
      <c r="R43" s="7">
        <f t="shared" si="10"/>
        <v>0.67871500000000051</v>
      </c>
      <c r="S43" s="7">
        <f t="shared" si="10"/>
        <v>0.68775000000000053</v>
      </c>
      <c r="T43" s="8">
        <f t="shared" si="10"/>
        <v>0.69887000000000055</v>
      </c>
      <c r="U43" s="2"/>
      <c r="V43" s="2"/>
      <c r="W43" s="2">
        <v>19</v>
      </c>
      <c r="Y43" s="58"/>
      <c r="Z43" s="59"/>
      <c r="AA43" s="60"/>
    </row>
    <row r="44" spans="1:27" ht="12" hidden="1" outlineLevel="3" thickBot="1">
      <c r="A44" s="9">
        <f t="shared" si="11"/>
        <v>0.50705000000000022</v>
      </c>
      <c r="B44" s="8">
        <f t="shared" si="12"/>
        <v>0.51817000000000024</v>
      </c>
      <c r="C44" s="8">
        <f t="shared" ref="C44:J44" si="16">B44+($A$2*C$9)</f>
        <v>0.52929000000000026</v>
      </c>
      <c r="D44" s="8">
        <f t="shared" si="16"/>
        <v>0.54041000000000028</v>
      </c>
      <c r="E44" s="8">
        <f t="shared" si="16"/>
        <v>0.5522250000000003</v>
      </c>
      <c r="F44" s="8">
        <f t="shared" si="16"/>
        <v>0.56334500000000032</v>
      </c>
      <c r="G44" s="8">
        <f t="shared" si="16"/>
        <v>0.57446500000000034</v>
      </c>
      <c r="H44" s="8">
        <f t="shared" si="16"/>
        <v>0.58628000000000036</v>
      </c>
      <c r="I44" s="8">
        <f t="shared" si="16"/>
        <v>0.59601000000000037</v>
      </c>
      <c r="J44" s="8">
        <f t="shared" si="16"/>
        <v>0.60713000000000039</v>
      </c>
      <c r="K44" s="9">
        <f t="shared" si="9"/>
        <v>0.60852000000000039</v>
      </c>
      <c r="L44" s="8">
        <f t="shared" si="7"/>
        <v>0.61964000000000041</v>
      </c>
      <c r="M44" s="8">
        <f t="shared" si="4"/>
        <v>0.62937000000000043</v>
      </c>
      <c r="N44" s="8">
        <f t="shared" si="10"/>
        <v>0.64118500000000045</v>
      </c>
      <c r="O44" s="8">
        <f t="shared" si="10"/>
        <v>0.65230500000000047</v>
      </c>
      <c r="P44" s="8">
        <f t="shared" si="10"/>
        <v>0.66342500000000049</v>
      </c>
      <c r="Q44" s="8">
        <f t="shared" si="10"/>
        <v>0.6738500000000005</v>
      </c>
      <c r="R44" s="8">
        <f t="shared" si="10"/>
        <v>0.68566500000000052</v>
      </c>
      <c r="S44" s="8">
        <f t="shared" si="10"/>
        <v>0.69470000000000054</v>
      </c>
      <c r="T44" s="8">
        <f t="shared" si="10"/>
        <v>0.70582000000000056</v>
      </c>
      <c r="U44" s="10"/>
      <c r="V44" s="10"/>
      <c r="W44" s="10">
        <v>20</v>
      </c>
      <c r="Y44" s="58"/>
      <c r="Z44" s="59"/>
      <c r="AA44" s="60"/>
    </row>
    <row r="45" spans="1:27" ht="12" hidden="1" outlineLevel="3" thickBot="1">
      <c r="A45" s="5">
        <f t="shared" si="11"/>
        <v>0.51400000000000023</v>
      </c>
      <c r="B45" s="7">
        <f t="shared" si="12"/>
        <v>0.52512000000000025</v>
      </c>
      <c r="C45" s="7">
        <f t="shared" ref="C45:J45" si="17">B45+($A$2*C$9)</f>
        <v>0.53624000000000027</v>
      </c>
      <c r="D45" s="8">
        <f t="shared" si="17"/>
        <v>0.54736000000000029</v>
      </c>
      <c r="E45" s="7">
        <f t="shared" si="17"/>
        <v>0.55917500000000031</v>
      </c>
      <c r="F45" s="7">
        <f t="shared" si="17"/>
        <v>0.57029500000000033</v>
      </c>
      <c r="G45" s="8">
        <f t="shared" si="17"/>
        <v>0.58141500000000035</v>
      </c>
      <c r="H45" s="7">
        <f t="shared" si="17"/>
        <v>0.59323000000000037</v>
      </c>
      <c r="I45" s="7">
        <f t="shared" si="17"/>
        <v>0.60296000000000038</v>
      </c>
      <c r="J45" s="8">
        <f t="shared" si="17"/>
        <v>0.6140800000000004</v>
      </c>
      <c r="K45" s="5">
        <f t="shared" si="9"/>
        <v>0.61547000000000041</v>
      </c>
      <c r="L45" s="7">
        <f t="shared" si="7"/>
        <v>0.62659000000000042</v>
      </c>
      <c r="M45" s="7">
        <f t="shared" si="4"/>
        <v>0.63632000000000044</v>
      </c>
      <c r="N45" s="8">
        <f t="shared" si="10"/>
        <v>0.64813500000000046</v>
      </c>
      <c r="O45" s="7">
        <f t="shared" si="10"/>
        <v>0.65925500000000048</v>
      </c>
      <c r="P45" s="7">
        <f t="shared" si="10"/>
        <v>0.6703750000000005</v>
      </c>
      <c r="Q45" s="8">
        <f t="shared" si="10"/>
        <v>0.68080000000000052</v>
      </c>
      <c r="R45" s="7">
        <f t="shared" si="10"/>
        <v>0.69261500000000054</v>
      </c>
      <c r="S45" s="7">
        <f t="shared" si="10"/>
        <v>0.70165000000000055</v>
      </c>
      <c r="T45" s="8">
        <f t="shared" si="10"/>
        <v>0.71277000000000057</v>
      </c>
      <c r="U45" s="2"/>
      <c r="V45" s="2"/>
      <c r="W45" s="2">
        <v>21</v>
      </c>
      <c r="Y45" s="58"/>
      <c r="Z45" s="59"/>
      <c r="AA45" s="60"/>
    </row>
    <row r="46" spans="1:27" ht="12" hidden="1" outlineLevel="3" thickBot="1">
      <c r="A46" s="5">
        <f t="shared" si="11"/>
        <v>0.52095000000000025</v>
      </c>
      <c r="B46" s="7">
        <f t="shared" si="12"/>
        <v>0.53207000000000026</v>
      </c>
      <c r="C46" s="7">
        <f t="shared" ref="C46:J46" si="18">B46+($A$2*C$9)</f>
        <v>0.54319000000000028</v>
      </c>
      <c r="D46" s="8">
        <f t="shared" si="18"/>
        <v>0.5543100000000003</v>
      </c>
      <c r="E46" s="7">
        <f t="shared" si="18"/>
        <v>0.56612500000000032</v>
      </c>
      <c r="F46" s="7">
        <f t="shared" si="18"/>
        <v>0.57724500000000034</v>
      </c>
      <c r="G46" s="8">
        <f t="shared" si="18"/>
        <v>0.58836500000000036</v>
      </c>
      <c r="H46" s="7">
        <f t="shared" si="18"/>
        <v>0.60018000000000038</v>
      </c>
      <c r="I46" s="7">
        <f t="shared" si="18"/>
        <v>0.6099100000000004</v>
      </c>
      <c r="J46" s="8">
        <f t="shared" si="18"/>
        <v>0.62103000000000042</v>
      </c>
      <c r="K46" s="5">
        <f t="shared" si="9"/>
        <v>0.62242000000000042</v>
      </c>
      <c r="L46" s="7">
        <f t="shared" si="7"/>
        <v>0.63354000000000044</v>
      </c>
      <c r="M46" s="7">
        <f t="shared" si="4"/>
        <v>0.64327000000000045</v>
      </c>
      <c r="N46" s="8">
        <f t="shared" ref="N46:T55" si="19">M46+($A$2*N$9)</f>
        <v>0.65508500000000047</v>
      </c>
      <c r="O46" s="7">
        <f t="shared" si="19"/>
        <v>0.66620500000000049</v>
      </c>
      <c r="P46" s="7">
        <f t="shared" si="19"/>
        <v>0.67732500000000051</v>
      </c>
      <c r="Q46" s="8">
        <f t="shared" si="19"/>
        <v>0.68775000000000053</v>
      </c>
      <c r="R46" s="7">
        <f t="shared" si="19"/>
        <v>0.69956500000000055</v>
      </c>
      <c r="S46" s="7">
        <f t="shared" si="19"/>
        <v>0.70860000000000056</v>
      </c>
      <c r="T46" s="8">
        <f t="shared" si="19"/>
        <v>0.71972000000000058</v>
      </c>
      <c r="U46" s="2"/>
      <c r="V46" s="2"/>
      <c r="W46" s="2">
        <v>22</v>
      </c>
      <c r="Y46" s="58"/>
      <c r="Z46" s="59"/>
      <c r="AA46" s="60"/>
    </row>
    <row r="47" spans="1:27" ht="12" hidden="1" outlineLevel="3" thickBot="1">
      <c r="A47" s="5">
        <f t="shared" si="11"/>
        <v>0.52790000000000026</v>
      </c>
      <c r="B47" s="7">
        <f t="shared" si="12"/>
        <v>0.53902000000000028</v>
      </c>
      <c r="C47" s="7">
        <f t="shared" ref="C47:J47" si="20">B47+($A$2*C$9)</f>
        <v>0.5501400000000003</v>
      </c>
      <c r="D47" s="8">
        <f t="shared" si="20"/>
        <v>0.56126000000000031</v>
      </c>
      <c r="E47" s="7">
        <f t="shared" si="20"/>
        <v>0.57307500000000033</v>
      </c>
      <c r="F47" s="7">
        <f t="shared" si="20"/>
        <v>0.58419500000000035</v>
      </c>
      <c r="G47" s="8">
        <f t="shared" si="20"/>
        <v>0.59531500000000037</v>
      </c>
      <c r="H47" s="7">
        <f t="shared" si="20"/>
        <v>0.60713000000000039</v>
      </c>
      <c r="I47" s="7">
        <f t="shared" si="20"/>
        <v>0.61686000000000041</v>
      </c>
      <c r="J47" s="8">
        <f t="shared" si="20"/>
        <v>0.62798000000000043</v>
      </c>
      <c r="K47" s="5">
        <f t="shared" si="9"/>
        <v>0.62937000000000043</v>
      </c>
      <c r="L47" s="7">
        <f t="shared" si="7"/>
        <v>0.64049000000000045</v>
      </c>
      <c r="M47" s="7">
        <f t="shared" si="4"/>
        <v>0.65022000000000046</v>
      </c>
      <c r="N47" s="8">
        <f t="shared" si="19"/>
        <v>0.66203500000000048</v>
      </c>
      <c r="O47" s="7">
        <f t="shared" si="19"/>
        <v>0.6731550000000005</v>
      </c>
      <c r="P47" s="7">
        <f t="shared" si="19"/>
        <v>0.68427500000000052</v>
      </c>
      <c r="Q47" s="8">
        <f t="shared" si="19"/>
        <v>0.69470000000000054</v>
      </c>
      <c r="R47" s="7">
        <f t="shared" si="19"/>
        <v>0.70651500000000056</v>
      </c>
      <c r="S47" s="7">
        <f t="shared" si="19"/>
        <v>0.71555000000000057</v>
      </c>
      <c r="T47" s="8">
        <f t="shared" si="19"/>
        <v>0.72667000000000059</v>
      </c>
      <c r="U47" s="2"/>
      <c r="V47" s="2"/>
      <c r="W47" s="2">
        <v>23</v>
      </c>
      <c r="Y47" s="58"/>
      <c r="Z47" s="59"/>
      <c r="AA47" s="60"/>
    </row>
    <row r="48" spans="1:27" ht="12" hidden="1" outlineLevel="3" thickBot="1">
      <c r="A48" s="5">
        <f t="shared" si="11"/>
        <v>0.53485000000000027</v>
      </c>
      <c r="B48" s="7">
        <f t="shared" si="12"/>
        <v>0.54597000000000029</v>
      </c>
      <c r="C48" s="7">
        <f t="shared" ref="C48:J48" si="21">B48+($A$2*C$9)</f>
        <v>0.55709000000000031</v>
      </c>
      <c r="D48" s="8">
        <f t="shared" si="21"/>
        <v>0.56821000000000033</v>
      </c>
      <c r="E48" s="7">
        <f t="shared" si="21"/>
        <v>0.58002500000000035</v>
      </c>
      <c r="F48" s="7">
        <f t="shared" si="21"/>
        <v>0.59114500000000036</v>
      </c>
      <c r="G48" s="8">
        <f t="shared" si="21"/>
        <v>0.60226500000000038</v>
      </c>
      <c r="H48" s="7">
        <f t="shared" si="21"/>
        <v>0.6140800000000004</v>
      </c>
      <c r="I48" s="7">
        <f t="shared" si="21"/>
        <v>0.62381000000000042</v>
      </c>
      <c r="J48" s="8">
        <f t="shared" si="21"/>
        <v>0.63493000000000044</v>
      </c>
      <c r="K48" s="5">
        <f t="shared" si="9"/>
        <v>0.63632000000000044</v>
      </c>
      <c r="L48" s="7">
        <f t="shared" si="7"/>
        <v>0.64744000000000046</v>
      </c>
      <c r="M48" s="7">
        <f t="shared" si="4"/>
        <v>0.65717000000000048</v>
      </c>
      <c r="N48" s="8">
        <f t="shared" si="19"/>
        <v>0.6689850000000005</v>
      </c>
      <c r="O48" s="7">
        <f t="shared" si="19"/>
        <v>0.68010500000000051</v>
      </c>
      <c r="P48" s="7">
        <f t="shared" si="19"/>
        <v>0.69122500000000053</v>
      </c>
      <c r="Q48" s="8">
        <f t="shared" si="19"/>
        <v>0.70165000000000055</v>
      </c>
      <c r="R48" s="7">
        <f t="shared" si="19"/>
        <v>0.71346500000000057</v>
      </c>
      <c r="S48" s="7">
        <f t="shared" si="19"/>
        <v>0.72250000000000059</v>
      </c>
      <c r="T48" s="8">
        <f t="shared" si="19"/>
        <v>0.7336200000000006</v>
      </c>
      <c r="U48" s="2"/>
      <c r="V48" s="2"/>
      <c r="W48" s="2">
        <v>24</v>
      </c>
      <c r="Y48" s="58"/>
      <c r="Z48" s="59"/>
      <c r="AA48" s="60"/>
    </row>
    <row r="49" spans="1:27" ht="12" hidden="1" outlineLevel="3" thickBot="1">
      <c r="A49" s="9">
        <f t="shared" si="11"/>
        <v>0.54180000000000028</v>
      </c>
      <c r="B49" s="8">
        <f t="shared" si="12"/>
        <v>0.5529200000000003</v>
      </c>
      <c r="C49" s="8">
        <f t="shared" ref="C49:J49" si="22">B49+($A$2*C$9)</f>
        <v>0.56404000000000032</v>
      </c>
      <c r="D49" s="8">
        <f t="shared" si="22"/>
        <v>0.57516000000000034</v>
      </c>
      <c r="E49" s="8">
        <f t="shared" si="22"/>
        <v>0.58697500000000036</v>
      </c>
      <c r="F49" s="8">
        <f t="shared" si="22"/>
        <v>0.59809500000000038</v>
      </c>
      <c r="G49" s="8">
        <f t="shared" si="22"/>
        <v>0.6092150000000004</v>
      </c>
      <c r="H49" s="8">
        <f t="shared" si="22"/>
        <v>0.62103000000000042</v>
      </c>
      <c r="I49" s="8">
        <f t="shared" si="22"/>
        <v>0.63076000000000043</v>
      </c>
      <c r="J49" s="8">
        <f t="shared" si="22"/>
        <v>0.64188000000000045</v>
      </c>
      <c r="K49" s="9">
        <f t="shared" si="9"/>
        <v>0.64327000000000045</v>
      </c>
      <c r="L49" s="8">
        <f t="shared" si="7"/>
        <v>0.65439000000000047</v>
      </c>
      <c r="M49" s="8">
        <f t="shared" si="4"/>
        <v>0.66412000000000049</v>
      </c>
      <c r="N49" s="8">
        <f t="shared" si="19"/>
        <v>0.67593500000000051</v>
      </c>
      <c r="O49" s="8">
        <f t="shared" si="19"/>
        <v>0.68705500000000053</v>
      </c>
      <c r="P49" s="8">
        <f t="shared" si="19"/>
        <v>0.69817500000000055</v>
      </c>
      <c r="Q49" s="8">
        <f t="shared" si="19"/>
        <v>0.70860000000000056</v>
      </c>
      <c r="R49" s="8">
        <f t="shared" si="19"/>
        <v>0.72041500000000058</v>
      </c>
      <c r="S49" s="8">
        <f t="shared" si="19"/>
        <v>0.7294500000000006</v>
      </c>
      <c r="T49" s="8">
        <f t="shared" si="19"/>
        <v>0.74057000000000062</v>
      </c>
      <c r="U49" s="10"/>
      <c r="V49" s="10"/>
      <c r="W49" s="10">
        <v>25</v>
      </c>
      <c r="Y49" s="58"/>
      <c r="Z49" s="59"/>
      <c r="AA49" s="60"/>
    </row>
    <row r="50" spans="1:27" ht="12" hidden="1" outlineLevel="3" thickBot="1">
      <c r="A50" s="5">
        <f t="shared" si="11"/>
        <v>0.54875000000000029</v>
      </c>
      <c r="B50" s="7">
        <f t="shared" si="12"/>
        <v>0.55987000000000031</v>
      </c>
      <c r="C50" s="7">
        <f t="shared" ref="C50:J50" si="23">B50+($A$2*C$9)</f>
        <v>0.57099000000000033</v>
      </c>
      <c r="D50" s="8">
        <f t="shared" si="23"/>
        <v>0.58211000000000035</v>
      </c>
      <c r="E50" s="7">
        <f t="shared" si="23"/>
        <v>0.59392500000000037</v>
      </c>
      <c r="F50" s="7">
        <f t="shared" si="23"/>
        <v>0.60504500000000039</v>
      </c>
      <c r="G50" s="8">
        <f t="shared" si="23"/>
        <v>0.61616500000000041</v>
      </c>
      <c r="H50" s="7">
        <f t="shared" si="23"/>
        <v>0.62798000000000043</v>
      </c>
      <c r="I50" s="7">
        <f t="shared" si="23"/>
        <v>0.63771000000000044</v>
      </c>
      <c r="J50" s="8">
        <f t="shared" si="23"/>
        <v>0.64883000000000046</v>
      </c>
      <c r="K50" s="5">
        <f t="shared" si="9"/>
        <v>0.65022000000000046</v>
      </c>
      <c r="L50" s="7">
        <f t="shared" si="7"/>
        <v>0.66134000000000048</v>
      </c>
      <c r="M50" s="7">
        <f t="shared" si="4"/>
        <v>0.6710700000000005</v>
      </c>
      <c r="N50" s="8">
        <f t="shared" si="19"/>
        <v>0.68288500000000052</v>
      </c>
      <c r="O50" s="7">
        <f t="shared" si="19"/>
        <v>0.69400500000000054</v>
      </c>
      <c r="P50" s="7">
        <f t="shared" si="19"/>
        <v>0.70512500000000056</v>
      </c>
      <c r="Q50" s="8">
        <f t="shared" si="19"/>
        <v>0.71555000000000057</v>
      </c>
      <c r="R50" s="7">
        <f t="shared" si="19"/>
        <v>0.72736500000000059</v>
      </c>
      <c r="S50" s="7">
        <f t="shared" si="19"/>
        <v>0.73640000000000061</v>
      </c>
      <c r="T50" s="8">
        <f t="shared" si="19"/>
        <v>0.74752000000000063</v>
      </c>
      <c r="U50" s="2"/>
      <c r="V50" s="2"/>
      <c r="W50" s="2">
        <v>26</v>
      </c>
      <c r="Y50" s="58"/>
      <c r="Z50" s="59"/>
      <c r="AA50" s="60"/>
    </row>
    <row r="51" spans="1:27" ht="12" hidden="1" outlineLevel="3" thickBot="1">
      <c r="A51" s="5">
        <f t="shared" si="11"/>
        <v>0.5557000000000003</v>
      </c>
      <c r="B51" s="7">
        <f t="shared" si="12"/>
        <v>0.56682000000000032</v>
      </c>
      <c r="C51" s="7">
        <f t="shared" ref="C51:J51" si="24">B51+($A$2*C$9)</f>
        <v>0.57794000000000034</v>
      </c>
      <c r="D51" s="8">
        <f t="shared" si="24"/>
        <v>0.58906000000000036</v>
      </c>
      <c r="E51" s="7">
        <f t="shared" si="24"/>
        <v>0.60087500000000038</v>
      </c>
      <c r="F51" s="7">
        <f t="shared" si="24"/>
        <v>0.6119950000000004</v>
      </c>
      <c r="G51" s="8">
        <f t="shared" si="24"/>
        <v>0.62311500000000042</v>
      </c>
      <c r="H51" s="7">
        <f t="shared" si="24"/>
        <v>0.63493000000000044</v>
      </c>
      <c r="I51" s="7">
        <f t="shared" si="24"/>
        <v>0.64466000000000045</v>
      </c>
      <c r="J51" s="8">
        <f t="shared" si="24"/>
        <v>0.65578000000000047</v>
      </c>
      <c r="K51" s="5">
        <f t="shared" si="9"/>
        <v>0.65717000000000048</v>
      </c>
      <c r="L51" s="7">
        <f t="shared" si="7"/>
        <v>0.66829000000000049</v>
      </c>
      <c r="M51" s="7">
        <f t="shared" si="4"/>
        <v>0.67802000000000051</v>
      </c>
      <c r="N51" s="8">
        <f t="shared" si="19"/>
        <v>0.68983500000000053</v>
      </c>
      <c r="O51" s="7">
        <f t="shared" si="19"/>
        <v>0.70095500000000055</v>
      </c>
      <c r="P51" s="7">
        <f t="shared" si="19"/>
        <v>0.71207500000000057</v>
      </c>
      <c r="Q51" s="8">
        <f t="shared" si="19"/>
        <v>0.72250000000000059</v>
      </c>
      <c r="R51" s="7">
        <f t="shared" si="19"/>
        <v>0.73431500000000061</v>
      </c>
      <c r="S51" s="7">
        <f t="shared" si="19"/>
        <v>0.74335000000000062</v>
      </c>
      <c r="T51" s="8">
        <f t="shared" si="19"/>
        <v>0.75447000000000064</v>
      </c>
      <c r="U51" s="2"/>
      <c r="V51" s="2"/>
      <c r="W51" s="2">
        <v>27</v>
      </c>
      <c r="Y51" s="58"/>
      <c r="Z51" s="59"/>
      <c r="AA51" s="60"/>
    </row>
    <row r="52" spans="1:27" ht="12" hidden="1" outlineLevel="3" thickBot="1">
      <c r="A52" s="5">
        <f t="shared" si="11"/>
        <v>0.56265000000000032</v>
      </c>
      <c r="B52" s="7">
        <f t="shared" si="12"/>
        <v>0.57377000000000034</v>
      </c>
      <c r="C52" s="7">
        <f t="shared" ref="C52:J52" si="25">B52+($A$2*C$9)</f>
        <v>0.58489000000000035</v>
      </c>
      <c r="D52" s="8">
        <f t="shared" si="25"/>
        <v>0.59601000000000037</v>
      </c>
      <c r="E52" s="7">
        <f t="shared" si="25"/>
        <v>0.60782500000000039</v>
      </c>
      <c r="F52" s="7">
        <f t="shared" si="25"/>
        <v>0.61894500000000041</v>
      </c>
      <c r="G52" s="8">
        <f t="shared" si="25"/>
        <v>0.63006500000000043</v>
      </c>
      <c r="H52" s="7">
        <f t="shared" si="25"/>
        <v>0.64188000000000045</v>
      </c>
      <c r="I52" s="7">
        <f t="shared" si="25"/>
        <v>0.65161000000000047</v>
      </c>
      <c r="J52" s="8">
        <f t="shared" si="25"/>
        <v>0.66273000000000049</v>
      </c>
      <c r="K52" s="5">
        <f t="shared" si="9"/>
        <v>0.66412000000000049</v>
      </c>
      <c r="L52" s="7">
        <f t="shared" si="7"/>
        <v>0.67524000000000051</v>
      </c>
      <c r="M52" s="7">
        <f t="shared" si="4"/>
        <v>0.68497000000000052</v>
      </c>
      <c r="N52" s="8">
        <f t="shared" si="19"/>
        <v>0.69678500000000054</v>
      </c>
      <c r="O52" s="7">
        <f t="shared" si="19"/>
        <v>0.70790500000000056</v>
      </c>
      <c r="P52" s="7">
        <f t="shared" si="19"/>
        <v>0.71902500000000058</v>
      </c>
      <c r="Q52" s="8">
        <f t="shared" si="19"/>
        <v>0.7294500000000006</v>
      </c>
      <c r="R52" s="7">
        <f t="shared" si="19"/>
        <v>0.74126500000000062</v>
      </c>
      <c r="S52" s="7">
        <f t="shared" si="19"/>
        <v>0.75030000000000063</v>
      </c>
      <c r="T52" s="8">
        <f t="shared" si="19"/>
        <v>0.76142000000000065</v>
      </c>
      <c r="U52" s="2"/>
      <c r="V52" s="2"/>
      <c r="W52" s="2">
        <v>28</v>
      </c>
      <c r="Y52" s="58"/>
      <c r="Z52" s="59"/>
      <c r="AA52" s="60"/>
    </row>
    <row r="53" spans="1:27" ht="12" hidden="1" outlineLevel="3" thickBot="1">
      <c r="A53" s="5">
        <f t="shared" si="11"/>
        <v>0.56960000000000033</v>
      </c>
      <c r="B53" s="7">
        <f t="shared" si="12"/>
        <v>0.58072000000000035</v>
      </c>
      <c r="C53" s="7">
        <f t="shared" ref="C53:J53" si="26">B53+($A$2*C$9)</f>
        <v>0.59184000000000037</v>
      </c>
      <c r="D53" s="8">
        <f t="shared" si="26"/>
        <v>0.60296000000000038</v>
      </c>
      <c r="E53" s="7">
        <f t="shared" si="26"/>
        <v>0.6147750000000004</v>
      </c>
      <c r="F53" s="7">
        <f t="shared" si="26"/>
        <v>0.62589500000000042</v>
      </c>
      <c r="G53" s="8">
        <f t="shared" si="26"/>
        <v>0.63701500000000044</v>
      </c>
      <c r="H53" s="7">
        <f t="shared" si="26"/>
        <v>0.64883000000000046</v>
      </c>
      <c r="I53" s="7">
        <f t="shared" si="26"/>
        <v>0.65856000000000048</v>
      </c>
      <c r="J53" s="8">
        <f t="shared" si="26"/>
        <v>0.6696800000000005</v>
      </c>
      <c r="K53" s="5">
        <f t="shared" si="9"/>
        <v>0.6710700000000005</v>
      </c>
      <c r="L53" s="7">
        <f t="shared" si="7"/>
        <v>0.68219000000000052</v>
      </c>
      <c r="M53" s="7">
        <f t="shared" si="4"/>
        <v>0.69192000000000053</v>
      </c>
      <c r="N53" s="8">
        <f t="shared" si="19"/>
        <v>0.70373500000000055</v>
      </c>
      <c r="O53" s="7">
        <f t="shared" si="19"/>
        <v>0.71485500000000057</v>
      </c>
      <c r="P53" s="7">
        <f t="shared" si="19"/>
        <v>0.72597500000000059</v>
      </c>
      <c r="Q53" s="8">
        <f t="shared" si="19"/>
        <v>0.73640000000000061</v>
      </c>
      <c r="R53" s="7">
        <f t="shared" si="19"/>
        <v>0.74821500000000063</v>
      </c>
      <c r="S53" s="7">
        <f t="shared" si="19"/>
        <v>0.75725000000000064</v>
      </c>
      <c r="T53" s="8">
        <f t="shared" si="19"/>
        <v>0.76837000000000066</v>
      </c>
      <c r="U53" s="2"/>
      <c r="V53" s="2"/>
      <c r="W53" s="2">
        <v>29</v>
      </c>
      <c r="Y53" s="58"/>
      <c r="Z53" s="59"/>
      <c r="AA53" s="60"/>
    </row>
    <row r="54" spans="1:27" ht="12" hidden="1" outlineLevel="3" thickBot="1">
      <c r="A54" s="9">
        <f t="shared" si="11"/>
        <v>0.57655000000000034</v>
      </c>
      <c r="B54" s="8">
        <f t="shared" si="12"/>
        <v>0.58767000000000036</v>
      </c>
      <c r="C54" s="8">
        <f t="shared" ref="C54:J54" si="27">B54+($A$2*C$9)</f>
        <v>0.59879000000000038</v>
      </c>
      <c r="D54" s="8">
        <f t="shared" si="27"/>
        <v>0.6099100000000004</v>
      </c>
      <c r="E54" s="8">
        <f t="shared" si="27"/>
        <v>0.62172500000000042</v>
      </c>
      <c r="F54" s="8">
        <f t="shared" si="27"/>
        <v>0.63284500000000043</v>
      </c>
      <c r="G54" s="8">
        <f t="shared" si="27"/>
        <v>0.64396500000000045</v>
      </c>
      <c r="H54" s="8">
        <f t="shared" si="27"/>
        <v>0.65578000000000047</v>
      </c>
      <c r="I54" s="8">
        <f t="shared" si="27"/>
        <v>0.66551000000000049</v>
      </c>
      <c r="J54" s="8">
        <f t="shared" si="27"/>
        <v>0.67663000000000051</v>
      </c>
      <c r="K54" s="9">
        <f t="shared" si="9"/>
        <v>0.67802000000000051</v>
      </c>
      <c r="L54" s="8">
        <f t="shared" si="7"/>
        <v>0.68914000000000053</v>
      </c>
      <c r="M54" s="8">
        <f t="shared" si="4"/>
        <v>0.69887000000000055</v>
      </c>
      <c r="N54" s="8">
        <f t="shared" si="19"/>
        <v>0.71068500000000057</v>
      </c>
      <c r="O54" s="8">
        <f t="shared" si="19"/>
        <v>0.72180500000000059</v>
      </c>
      <c r="P54" s="8">
        <f t="shared" si="19"/>
        <v>0.7329250000000006</v>
      </c>
      <c r="Q54" s="8">
        <f t="shared" si="19"/>
        <v>0.74335000000000062</v>
      </c>
      <c r="R54" s="8">
        <f t="shared" si="19"/>
        <v>0.75516500000000064</v>
      </c>
      <c r="S54" s="8">
        <f t="shared" si="19"/>
        <v>0.76420000000000066</v>
      </c>
      <c r="T54" s="8">
        <f t="shared" si="19"/>
        <v>0.77532000000000068</v>
      </c>
      <c r="U54" s="10"/>
      <c r="V54" s="10"/>
      <c r="W54" s="10">
        <v>30</v>
      </c>
      <c r="Y54" s="58"/>
      <c r="Z54" s="59"/>
      <c r="AA54" s="60"/>
    </row>
    <row r="55" spans="1:27" ht="12" hidden="1" outlineLevel="3" thickBot="1">
      <c r="A55" s="5">
        <f t="shared" si="11"/>
        <v>0.58350000000000035</v>
      </c>
      <c r="B55" s="7">
        <f t="shared" si="12"/>
        <v>0.59462000000000037</v>
      </c>
      <c r="C55" s="7">
        <f t="shared" ref="C55:J55" si="28">B55+($A$2*C$9)</f>
        <v>0.60574000000000039</v>
      </c>
      <c r="D55" s="8">
        <f t="shared" si="28"/>
        <v>0.61686000000000041</v>
      </c>
      <c r="E55" s="7">
        <f t="shared" si="28"/>
        <v>0.62867500000000043</v>
      </c>
      <c r="F55" s="7">
        <f t="shared" si="28"/>
        <v>0.63979500000000045</v>
      </c>
      <c r="G55" s="8">
        <f t="shared" si="28"/>
        <v>0.65091500000000047</v>
      </c>
      <c r="H55" s="7">
        <f t="shared" si="28"/>
        <v>0.66273000000000049</v>
      </c>
      <c r="I55" s="7">
        <f t="shared" si="28"/>
        <v>0.6724600000000005</v>
      </c>
      <c r="J55" s="8">
        <f t="shared" si="28"/>
        <v>0.68358000000000052</v>
      </c>
      <c r="K55" s="5">
        <f t="shared" si="9"/>
        <v>0.68497000000000052</v>
      </c>
      <c r="L55" s="7">
        <f t="shared" si="7"/>
        <v>0.69609000000000054</v>
      </c>
      <c r="M55" s="7">
        <f t="shared" si="4"/>
        <v>0.70582000000000056</v>
      </c>
      <c r="N55" s="8">
        <f t="shared" si="19"/>
        <v>0.71763500000000058</v>
      </c>
      <c r="O55" s="7">
        <f t="shared" si="19"/>
        <v>0.7287550000000006</v>
      </c>
      <c r="P55" s="7">
        <f t="shared" si="19"/>
        <v>0.73987500000000062</v>
      </c>
      <c r="Q55" s="8">
        <f t="shared" si="19"/>
        <v>0.75030000000000063</v>
      </c>
      <c r="R55" s="7">
        <f t="shared" si="19"/>
        <v>0.76211500000000065</v>
      </c>
      <c r="S55" s="7">
        <f t="shared" si="19"/>
        <v>0.77115000000000067</v>
      </c>
      <c r="T55" s="8">
        <f t="shared" si="19"/>
        <v>0.78227000000000069</v>
      </c>
      <c r="U55" s="2"/>
      <c r="V55" s="2"/>
      <c r="W55" s="2">
        <v>31</v>
      </c>
      <c r="Y55" s="58"/>
      <c r="Z55" s="59"/>
      <c r="AA55" s="60"/>
    </row>
    <row r="56" spans="1:27" ht="12" hidden="1" outlineLevel="3" thickBot="1">
      <c r="A56" s="5">
        <f t="shared" si="11"/>
        <v>0.59045000000000036</v>
      </c>
      <c r="B56" s="7">
        <f t="shared" si="12"/>
        <v>0.60157000000000038</v>
      </c>
      <c r="C56" s="7">
        <f t="shared" ref="C56:J56" si="29">B56+($A$2*C$9)</f>
        <v>0.6126900000000004</v>
      </c>
      <c r="D56" s="8">
        <f t="shared" si="29"/>
        <v>0.62381000000000042</v>
      </c>
      <c r="E56" s="7">
        <f t="shared" si="29"/>
        <v>0.63562500000000044</v>
      </c>
      <c r="F56" s="7">
        <f t="shared" si="29"/>
        <v>0.64674500000000046</v>
      </c>
      <c r="G56" s="8">
        <f t="shared" si="29"/>
        <v>0.65786500000000048</v>
      </c>
      <c r="H56" s="7">
        <f t="shared" si="29"/>
        <v>0.6696800000000005</v>
      </c>
      <c r="I56" s="7">
        <f t="shared" si="29"/>
        <v>0.67941000000000051</v>
      </c>
      <c r="J56" s="8">
        <f t="shared" si="29"/>
        <v>0.69053000000000053</v>
      </c>
      <c r="K56" s="5">
        <f t="shared" si="9"/>
        <v>0.69192000000000053</v>
      </c>
      <c r="L56" s="7">
        <f t="shared" si="7"/>
        <v>0.70304000000000055</v>
      </c>
      <c r="M56" s="7">
        <f t="shared" si="4"/>
        <v>0.71277000000000057</v>
      </c>
      <c r="N56" s="8">
        <f t="shared" ref="N56:T65" si="30">M56+($A$2*N$9)</f>
        <v>0.72458500000000059</v>
      </c>
      <c r="O56" s="7">
        <f t="shared" si="30"/>
        <v>0.73570500000000061</v>
      </c>
      <c r="P56" s="7">
        <f t="shared" si="30"/>
        <v>0.74682500000000063</v>
      </c>
      <c r="Q56" s="8">
        <f t="shared" si="30"/>
        <v>0.75725000000000064</v>
      </c>
      <c r="R56" s="7">
        <f t="shared" si="30"/>
        <v>0.76906500000000066</v>
      </c>
      <c r="S56" s="7">
        <f t="shared" si="30"/>
        <v>0.77810000000000068</v>
      </c>
      <c r="T56" s="8">
        <f t="shared" si="30"/>
        <v>0.7892200000000007</v>
      </c>
      <c r="U56" s="2"/>
      <c r="V56" s="2"/>
      <c r="W56" s="2">
        <v>32</v>
      </c>
      <c r="Y56" s="58"/>
      <c r="Z56" s="59"/>
      <c r="AA56" s="60"/>
    </row>
    <row r="57" spans="1:27" ht="12" hidden="1" outlineLevel="3" thickBot="1">
      <c r="A57" s="5">
        <f t="shared" si="11"/>
        <v>0.59740000000000038</v>
      </c>
      <c r="B57" s="7">
        <f t="shared" si="12"/>
        <v>0.60852000000000039</v>
      </c>
      <c r="C57" s="7">
        <f t="shared" ref="C57:J57" si="31">B57+($A$2*C$9)</f>
        <v>0.61964000000000041</v>
      </c>
      <c r="D57" s="8">
        <f t="shared" si="31"/>
        <v>0.63076000000000043</v>
      </c>
      <c r="E57" s="7">
        <f t="shared" si="31"/>
        <v>0.64257500000000045</v>
      </c>
      <c r="F57" s="7">
        <f t="shared" si="31"/>
        <v>0.65369500000000047</v>
      </c>
      <c r="G57" s="8">
        <f t="shared" si="31"/>
        <v>0.66481500000000049</v>
      </c>
      <c r="H57" s="7">
        <f t="shared" si="31"/>
        <v>0.67663000000000051</v>
      </c>
      <c r="I57" s="7">
        <f t="shared" si="31"/>
        <v>0.68636000000000053</v>
      </c>
      <c r="J57" s="8">
        <f t="shared" si="31"/>
        <v>0.69748000000000054</v>
      </c>
      <c r="K57" s="5">
        <f t="shared" si="9"/>
        <v>0.69887000000000055</v>
      </c>
      <c r="L57" s="7">
        <f t="shared" si="7"/>
        <v>0.70999000000000057</v>
      </c>
      <c r="M57" s="7">
        <f t="shared" si="4"/>
        <v>0.71972000000000058</v>
      </c>
      <c r="N57" s="8">
        <f t="shared" si="30"/>
        <v>0.7315350000000006</v>
      </c>
      <c r="O57" s="7">
        <f t="shared" si="30"/>
        <v>0.74265500000000062</v>
      </c>
      <c r="P57" s="7">
        <f t="shared" si="30"/>
        <v>0.75377500000000064</v>
      </c>
      <c r="Q57" s="8">
        <f t="shared" si="30"/>
        <v>0.76420000000000066</v>
      </c>
      <c r="R57" s="7">
        <f t="shared" si="30"/>
        <v>0.77601500000000068</v>
      </c>
      <c r="S57" s="7">
        <f t="shared" si="30"/>
        <v>0.78505000000000069</v>
      </c>
      <c r="T57" s="8">
        <f t="shared" si="30"/>
        <v>0.79617000000000071</v>
      </c>
      <c r="U57" s="2"/>
      <c r="V57" s="2"/>
      <c r="W57" s="2">
        <v>33</v>
      </c>
      <c r="Y57" s="58"/>
      <c r="Z57" s="59"/>
      <c r="AA57" s="60"/>
    </row>
    <row r="58" spans="1:27" ht="12" hidden="1" outlineLevel="3" thickBot="1">
      <c r="A58" s="5">
        <f t="shared" si="11"/>
        <v>0.60435000000000039</v>
      </c>
      <c r="B58" s="7">
        <f t="shared" si="12"/>
        <v>0.61547000000000041</v>
      </c>
      <c r="C58" s="7">
        <f t="shared" ref="C58:J58" si="32">B58+($A$2*C$9)</f>
        <v>0.62659000000000042</v>
      </c>
      <c r="D58" s="8">
        <f t="shared" si="32"/>
        <v>0.63771000000000044</v>
      </c>
      <c r="E58" s="7">
        <f t="shared" si="32"/>
        <v>0.64952500000000046</v>
      </c>
      <c r="F58" s="7">
        <f t="shared" si="32"/>
        <v>0.66064500000000048</v>
      </c>
      <c r="G58" s="8">
        <f t="shared" si="32"/>
        <v>0.6717650000000005</v>
      </c>
      <c r="H58" s="7">
        <f t="shared" si="32"/>
        <v>0.68358000000000052</v>
      </c>
      <c r="I58" s="7">
        <f t="shared" si="32"/>
        <v>0.69331000000000054</v>
      </c>
      <c r="J58" s="8">
        <f t="shared" si="32"/>
        <v>0.70443000000000056</v>
      </c>
      <c r="K58" s="5">
        <f t="shared" si="9"/>
        <v>0.70582000000000056</v>
      </c>
      <c r="L58" s="7">
        <f t="shared" si="7"/>
        <v>0.71694000000000058</v>
      </c>
      <c r="M58" s="7">
        <f t="shared" si="4"/>
        <v>0.72667000000000059</v>
      </c>
      <c r="N58" s="8">
        <f t="shared" si="30"/>
        <v>0.73848500000000061</v>
      </c>
      <c r="O58" s="7">
        <f t="shared" si="30"/>
        <v>0.74960500000000063</v>
      </c>
      <c r="P58" s="7">
        <f t="shared" si="30"/>
        <v>0.76072500000000065</v>
      </c>
      <c r="Q58" s="8">
        <f t="shared" si="30"/>
        <v>0.77115000000000067</v>
      </c>
      <c r="R58" s="7">
        <f t="shared" si="30"/>
        <v>0.78296500000000069</v>
      </c>
      <c r="S58" s="7">
        <f t="shared" si="30"/>
        <v>0.7920000000000007</v>
      </c>
      <c r="T58" s="8">
        <f t="shared" si="30"/>
        <v>0.80312000000000072</v>
      </c>
      <c r="U58" s="2"/>
      <c r="V58" s="2"/>
      <c r="W58" s="2">
        <v>34</v>
      </c>
      <c r="Y58" s="58"/>
      <c r="Z58" s="59"/>
      <c r="AA58" s="60"/>
    </row>
    <row r="59" spans="1:27" ht="12" hidden="1" outlineLevel="3" thickBot="1">
      <c r="A59" s="9">
        <f t="shared" si="11"/>
        <v>0.6113000000000004</v>
      </c>
      <c r="B59" s="8">
        <f t="shared" si="12"/>
        <v>0.62242000000000042</v>
      </c>
      <c r="C59" s="8">
        <f t="shared" ref="C59:J59" si="33">B59+($A$2*C$9)</f>
        <v>0.63354000000000044</v>
      </c>
      <c r="D59" s="8">
        <f t="shared" si="33"/>
        <v>0.64466000000000045</v>
      </c>
      <c r="E59" s="8">
        <f t="shared" si="33"/>
        <v>0.65647500000000047</v>
      </c>
      <c r="F59" s="8">
        <f t="shared" si="33"/>
        <v>0.66759500000000049</v>
      </c>
      <c r="G59" s="8">
        <f t="shared" si="33"/>
        <v>0.67871500000000051</v>
      </c>
      <c r="H59" s="8">
        <f t="shared" si="33"/>
        <v>0.69053000000000053</v>
      </c>
      <c r="I59" s="8">
        <f t="shared" si="33"/>
        <v>0.70026000000000055</v>
      </c>
      <c r="J59" s="8">
        <f t="shared" si="33"/>
        <v>0.71138000000000057</v>
      </c>
      <c r="K59" s="9">
        <f t="shared" si="9"/>
        <v>0.71277000000000057</v>
      </c>
      <c r="L59" s="8">
        <f t="shared" si="7"/>
        <v>0.72389000000000059</v>
      </c>
      <c r="M59" s="8">
        <f t="shared" si="4"/>
        <v>0.7336200000000006</v>
      </c>
      <c r="N59" s="8">
        <f t="shared" si="30"/>
        <v>0.74543500000000062</v>
      </c>
      <c r="O59" s="8">
        <f t="shared" si="30"/>
        <v>0.75655500000000064</v>
      </c>
      <c r="P59" s="8">
        <f t="shared" si="30"/>
        <v>0.76767500000000066</v>
      </c>
      <c r="Q59" s="8">
        <f t="shared" si="30"/>
        <v>0.77810000000000068</v>
      </c>
      <c r="R59" s="8">
        <f t="shared" si="30"/>
        <v>0.7899150000000007</v>
      </c>
      <c r="S59" s="8">
        <f t="shared" si="30"/>
        <v>0.79895000000000072</v>
      </c>
      <c r="T59" s="8">
        <f t="shared" si="30"/>
        <v>0.81007000000000073</v>
      </c>
      <c r="U59" s="10"/>
      <c r="V59" s="10"/>
      <c r="W59" s="10">
        <v>35</v>
      </c>
      <c r="Y59" s="58"/>
      <c r="Z59" s="59"/>
      <c r="AA59" s="60"/>
    </row>
    <row r="60" spans="1:27" ht="12" hidden="1" outlineLevel="3" thickBot="1">
      <c r="A60" s="5">
        <f t="shared" si="11"/>
        <v>0.61825000000000041</v>
      </c>
      <c r="B60" s="7">
        <f t="shared" si="12"/>
        <v>0.62937000000000043</v>
      </c>
      <c r="C60" s="7">
        <f t="shared" ref="C60:J60" si="34">B60+($A$2*C$9)</f>
        <v>0.64049000000000045</v>
      </c>
      <c r="D60" s="8">
        <f t="shared" si="34"/>
        <v>0.65161000000000047</v>
      </c>
      <c r="E60" s="7">
        <f t="shared" si="34"/>
        <v>0.66342500000000049</v>
      </c>
      <c r="F60" s="7">
        <f t="shared" si="34"/>
        <v>0.67454500000000051</v>
      </c>
      <c r="G60" s="8">
        <f t="shared" si="34"/>
        <v>0.68566500000000052</v>
      </c>
      <c r="H60" s="7">
        <f t="shared" si="34"/>
        <v>0.69748000000000054</v>
      </c>
      <c r="I60" s="7">
        <f t="shared" si="34"/>
        <v>0.70721000000000056</v>
      </c>
      <c r="J60" s="8">
        <f t="shared" si="34"/>
        <v>0.71833000000000058</v>
      </c>
      <c r="K60" s="5">
        <f t="shared" si="9"/>
        <v>0.71972000000000058</v>
      </c>
      <c r="L60" s="7">
        <f t="shared" si="7"/>
        <v>0.7308400000000006</v>
      </c>
      <c r="M60" s="7">
        <f t="shared" si="4"/>
        <v>0.74057000000000062</v>
      </c>
      <c r="N60" s="8">
        <f t="shared" si="30"/>
        <v>0.75238500000000064</v>
      </c>
      <c r="O60" s="7">
        <f t="shared" si="30"/>
        <v>0.76350500000000066</v>
      </c>
      <c r="P60" s="7">
        <f t="shared" si="30"/>
        <v>0.77462500000000067</v>
      </c>
      <c r="Q60" s="8">
        <f t="shared" si="30"/>
        <v>0.78505000000000069</v>
      </c>
      <c r="R60" s="7">
        <f t="shared" si="30"/>
        <v>0.79686500000000071</v>
      </c>
      <c r="S60" s="7">
        <f t="shared" si="30"/>
        <v>0.80590000000000073</v>
      </c>
      <c r="T60" s="8">
        <f t="shared" si="30"/>
        <v>0.81702000000000075</v>
      </c>
      <c r="U60" s="2"/>
      <c r="V60" s="2"/>
      <c r="W60" s="2">
        <v>36</v>
      </c>
      <c r="Y60" s="58"/>
      <c r="Z60" s="59"/>
      <c r="AA60" s="60"/>
    </row>
    <row r="61" spans="1:27" ht="12" hidden="1" outlineLevel="3" thickBot="1">
      <c r="A61" s="5">
        <f t="shared" si="11"/>
        <v>0.62520000000000042</v>
      </c>
      <c r="B61" s="7">
        <f t="shared" si="12"/>
        <v>0.63632000000000044</v>
      </c>
      <c r="C61" s="7">
        <f t="shared" ref="C61:J61" si="35">B61+($A$2*C$9)</f>
        <v>0.64744000000000046</v>
      </c>
      <c r="D61" s="8">
        <f t="shared" si="35"/>
        <v>0.65856000000000048</v>
      </c>
      <c r="E61" s="7">
        <f t="shared" si="35"/>
        <v>0.6703750000000005</v>
      </c>
      <c r="F61" s="7">
        <f t="shared" si="35"/>
        <v>0.68149500000000052</v>
      </c>
      <c r="G61" s="8">
        <f t="shared" si="35"/>
        <v>0.69261500000000054</v>
      </c>
      <c r="H61" s="7">
        <f t="shared" si="35"/>
        <v>0.70443000000000056</v>
      </c>
      <c r="I61" s="7">
        <f t="shared" si="35"/>
        <v>0.71416000000000057</v>
      </c>
      <c r="J61" s="8">
        <f t="shared" si="35"/>
        <v>0.72528000000000059</v>
      </c>
      <c r="K61" s="5">
        <f t="shared" si="9"/>
        <v>0.72667000000000059</v>
      </c>
      <c r="L61" s="7">
        <f t="shared" si="7"/>
        <v>0.73779000000000061</v>
      </c>
      <c r="M61" s="7">
        <f t="shared" si="4"/>
        <v>0.74752000000000063</v>
      </c>
      <c r="N61" s="8">
        <f t="shared" si="30"/>
        <v>0.75933500000000065</v>
      </c>
      <c r="O61" s="7">
        <f t="shared" si="30"/>
        <v>0.77045500000000067</v>
      </c>
      <c r="P61" s="7">
        <f t="shared" si="30"/>
        <v>0.78157500000000069</v>
      </c>
      <c r="Q61" s="8">
        <f t="shared" si="30"/>
        <v>0.7920000000000007</v>
      </c>
      <c r="R61" s="7">
        <f t="shared" si="30"/>
        <v>0.80381500000000072</v>
      </c>
      <c r="S61" s="7">
        <f t="shared" si="30"/>
        <v>0.81285000000000074</v>
      </c>
      <c r="T61" s="8">
        <f t="shared" si="30"/>
        <v>0.82397000000000076</v>
      </c>
      <c r="U61" s="2"/>
      <c r="V61" s="2"/>
      <c r="W61" s="2">
        <v>37</v>
      </c>
      <c r="Y61" s="58"/>
      <c r="Z61" s="59"/>
      <c r="AA61" s="60"/>
    </row>
    <row r="62" spans="1:27" ht="12" hidden="1" outlineLevel="3" thickBot="1">
      <c r="A62" s="5">
        <f t="shared" si="11"/>
        <v>0.63215000000000043</v>
      </c>
      <c r="B62" s="7">
        <f t="shared" si="12"/>
        <v>0.64327000000000045</v>
      </c>
      <c r="C62" s="7">
        <f t="shared" ref="C62:J62" si="36">B62+($A$2*C$9)</f>
        <v>0.65439000000000047</v>
      </c>
      <c r="D62" s="8">
        <f t="shared" si="36"/>
        <v>0.66551000000000049</v>
      </c>
      <c r="E62" s="7">
        <f t="shared" si="36"/>
        <v>0.67732500000000051</v>
      </c>
      <c r="F62" s="7">
        <f t="shared" si="36"/>
        <v>0.68844500000000053</v>
      </c>
      <c r="G62" s="8">
        <f t="shared" si="36"/>
        <v>0.69956500000000055</v>
      </c>
      <c r="H62" s="7">
        <f t="shared" si="36"/>
        <v>0.71138000000000057</v>
      </c>
      <c r="I62" s="7">
        <f t="shared" si="36"/>
        <v>0.72111000000000058</v>
      </c>
      <c r="J62" s="8">
        <f t="shared" si="36"/>
        <v>0.7322300000000006</v>
      </c>
      <c r="K62" s="5">
        <f t="shared" si="9"/>
        <v>0.7336200000000006</v>
      </c>
      <c r="L62" s="7">
        <f t="shared" si="7"/>
        <v>0.74474000000000062</v>
      </c>
      <c r="M62" s="7">
        <f t="shared" si="4"/>
        <v>0.75447000000000064</v>
      </c>
      <c r="N62" s="8">
        <f t="shared" si="30"/>
        <v>0.76628500000000066</v>
      </c>
      <c r="O62" s="7">
        <f t="shared" si="30"/>
        <v>0.77740500000000068</v>
      </c>
      <c r="P62" s="7">
        <f t="shared" si="30"/>
        <v>0.7885250000000007</v>
      </c>
      <c r="Q62" s="8">
        <f t="shared" si="30"/>
        <v>0.79895000000000072</v>
      </c>
      <c r="R62" s="7">
        <f t="shared" si="30"/>
        <v>0.81076500000000074</v>
      </c>
      <c r="S62" s="7">
        <f t="shared" si="30"/>
        <v>0.81980000000000075</v>
      </c>
      <c r="T62" s="8">
        <f t="shared" si="30"/>
        <v>0.83092000000000077</v>
      </c>
      <c r="U62" s="2"/>
      <c r="V62" s="2"/>
      <c r="W62" s="2">
        <v>38</v>
      </c>
      <c r="Y62" s="58"/>
      <c r="Z62" s="59"/>
      <c r="AA62" s="60"/>
    </row>
    <row r="63" spans="1:27" ht="12" hidden="1" outlineLevel="3" thickBot="1">
      <c r="A63" s="5">
        <f t="shared" si="11"/>
        <v>0.63910000000000045</v>
      </c>
      <c r="B63" s="7">
        <f t="shared" si="12"/>
        <v>0.65022000000000046</v>
      </c>
      <c r="C63" s="7">
        <f t="shared" ref="C63:J63" si="37">B63+($A$2*C$9)</f>
        <v>0.66134000000000048</v>
      </c>
      <c r="D63" s="8">
        <f t="shared" si="37"/>
        <v>0.6724600000000005</v>
      </c>
      <c r="E63" s="7">
        <f t="shared" si="37"/>
        <v>0.68427500000000052</v>
      </c>
      <c r="F63" s="7">
        <f t="shared" si="37"/>
        <v>0.69539500000000054</v>
      </c>
      <c r="G63" s="8">
        <f t="shared" si="37"/>
        <v>0.70651500000000056</v>
      </c>
      <c r="H63" s="7">
        <f t="shared" si="37"/>
        <v>0.71833000000000058</v>
      </c>
      <c r="I63" s="7">
        <f t="shared" si="37"/>
        <v>0.7280600000000006</v>
      </c>
      <c r="J63" s="8">
        <f t="shared" si="37"/>
        <v>0.73918000000000061</v>
      </c>
      <c r="K63" s="5">
        <f t="shared" si="9"/>
        <v>0.74057000000000062</v>
      </c>
      <c r="L63" s="7">
        <f t="shared" si="7"/>
        <v>0.75169000000000064</v>
      </c>
      <c r="M63" s="7">
        <f t="shared" si="4"/>
        <v>0.76142000000000065</v>
      </c>
      <c r="N63" s="8">
        <f t="shared" si="30"/>
        <v>0.77323500000000067</v>
      </c>
      <c r="O63" s="7">
        <f t="shared" si="30"/>
        <v>0.78435500000000069</v>
      </c>
      <c r="P63" s="7">
        <f t="shared" si="30"/>
        <v>0.79547500000000071</v>
      </c>
      <c r="Q63" s="8">
        <f t="shared" si="30"/>
        <v>0.80590000000000073</v>
      </c>
      <c r="R63" s="7">
        <f t="shared" si="30"/>
        <v>0.81771500000000075</v>
      </c>
      <c r="S63" s="7">
        <f t="shared" si="30"/>
        <v>0.82675000000000076</v>
      </c>
      <c r="T63" s="8">
        <f t="shared" si="30"/>
        <v>0.83787000000000078</v>
      </c>
      <c r="U63" s="2"/>
      <c r="V63" s="2"/>
      <c r="W63" s="2">
        <v>39</v>
      </c>
      <c r="Y63" s="58"/>
      <c r="Z63" s="59"/>
      <c r="AA63" s="60"/>
    </row>
    <row r="64" spans="1:27" ht="12" hidden="1" outlineLevel="3" thickBot="1">
      <c r="A64" s="9">
        <f t="shared" si="11"/>
        <v>0.64605000000000046</v>
      </c>
      <c r="B64" s="8">
        <f t="shared" si="12"/>
        <v>0.65717000000000048</v>
      </c>
      <c r="C64" s="8">
        <f t="shared" ref="C64:J64" si="38">B64+($A$2*C$9)</f>
        <v>0.66829000000000049</v>
      </c>
      <c r="D64" s="8">
        <f t="shared" si="38"/>
        <v>0.67941000000000051</v>
      </c>
      <c r="E64" s="8">
        <f t="shared" si="38"/>
        <v>0.69122500000000053</v>
      </c>
      <c r="F64" s="8">
        <f t="shared" si="38"/>
        <v>0.70234500000000055</v>
      </c>
      <c r="G64" s="8">
        <f t="shared" si="38"/>
        <v>0.71346500000000057</v>
      </c>
      <c r="H64" s="8">
        <f t="shared" si="38"/>
        <v>0.72528000000000059</v>
      </c>
      <c r="I64" s="8">
        <f t="shared" si="38"/>
        <v>0.73501000000000061</v>
      </c>
      <c r="J64" s="8">
        <f t="shared" si="38"/>
        <v>0.74613000000000063</v>
      </c>
      <c r="K64" s="9">
        <f t="shared" si="9"/>
        <v>0.74752000000000063</v>
      </c>
      <c r="L64" s="8">
        <f t="shared" si="7"/>
        <v>0.75864000000000065</v>
      </c>
      <c r="M64" s="8">
        <f t="shared" si="4"/>
        <v>0.76837000000000066</v>
      </c>
      <c r="N64" s="8">
        <f t="shared" si="30"/>
        <v>0.78018500000000068</v>
      </c>
      <c r="O64" s="8">
        <f t="shared" si="30"/>
        <v>0.7913050000000007</v>
      </c>
      <c r="P64" s="8">
        <f t="shared" si="30"/>
        <v>0.80242500000000072</v>
      </c>
      <c r="Q64" s="8">
        <f t="shared" si="30"/>
        <v>0.81285000000000074</v>
      </c>
      <c r="R64" s="8">
        <f t="shared" si="30"/>
        <v>0.82466500000000076</v>
      </c>
      <c r="S64" s="8">
        <f t="shared" si="30"/>
        <v>0.83370000000000077</v>
      </c>
      <c r="T64" s="8">
        <f t="shared" si="30"/>
        <v>0.84482000000000079</v>
      </c>
      <c r="U64" s="10"/>
      <c r="V64" s="10"/>
      <c r="W64" s="10">
        <v>40</v>
      </c>
      <c r="Y64" s="58"/>
      <c r="Z64" s="59"/>
      <c r="AA64" s="60"/>
    </row>
    <row r="65" spans="1:27" ht="12" hidden="1" outlineLevel="3" thickBot="1">
      <c r="A65" s="5">
        <f t="shared" si="11"/>
        <v>0.65300000000000047</v>
      </c>
      <c r="B65" s="7">
        <f t="shared" si="12"/>
        <v>0.66412000000000049</v>
      </c>
      <c r="C65" s="7">
        <f t="shared" ref="C65:J65" si="39">B65+($A$2*C$9)</f>
        <v>0.67524000000000051</v>
      </c>
      <c r="D65" s="8">
        <f t="shared" si="39"/>
        <v>0.68636000000000053</v>
      </c>
      <c r="E65" s="7">
        <f t="shared" si="39"/>
        <v>0.69817500000000055</v>
      </c>
      <c r="F65" s="7">
        <f t="shared" si="39"/>
        <v>0.70929500000000056</v>
      </c>
      <c r="G65" s="8">
        <f t="shared" si="39"/>
        <v>0.72041500000000058</v>
      </c>
      <c r="H65" s="7">
        <f t="shared" si="39"/>
        <v>0.7322300000000006</v>
      </c>
      <c r="I65" s="7">
        <f t="shared" si="39"/>
        <v>0.74196000000000062</v>
      </c>
      <c r="J65" s="8">
        <f t="shared" si="39"/>
        <v>0.75308000000000064</v>
      </c>
      <c r="K65" s="5">
        <f t="shared" si="9"/>
        <v>0.75447000000000064</v>
      </c>
      <c r="L65" s="7">
        <f t="shared" si="7"/>
        <v>0.76559000000000066</v>
      </c>
      <c r="M65" s="7">
        <f t="shared" si="4"/>
        <v>0.77532000000000068</v>
      </c>
      <c r="N65" s="8">
        <f t="shared" si="30"/>
        <v>0.7871350000000007</v>
      </c>
      <c r="O65" s="7">
        <f t="shared" si="30"/>
        <v>0.79825500000000071</v>
      </c>
      <c r="P65" s="7">
        <f t="shared" si="30"/>
        <v>0.80937500000000073</v>
      </c>
      <c r="Q65" s="8">
        <f t="shared" si="30"/>
        <v>0.81980000000000075</v>
      </c>
      <c r="R65" s="7">
        <f t="shared" si="30"/>
        <v>0.83161500000000077</v>
      </c>
      <c r="S65" s="7">
        <f t="shared" si="30"/>
        <v>0.84065000000000079</v>
      </c>
      <c r="T65" s="8">
        <f t="shared" si="30"/>
        <v>0.8517700000000008</v>
      </c>
      <c r="U65" s="2"/>
      <c r="V65" s="2"/>
      <c r="W65" s="2">
        <v>41</v>
      </c>
      <c r="Y65" s="58"/>
      <c r="Z65" s="59"/>
      <c r="AA65" s="60"/>
    </row>
    <row r="66" spans="1:27" ht="12" hidden="1" outlineLevel="3" thickBot="1">
      <c r="A66" s="5">
        <f t="shared" si="11"/>
        <v>0.65995000000000048</v>
      </c>
      <c r="B66" s="7">
        <f t="shared" si="12"/>
        <v>0.6710700000000005</v>
      </c>
      <c r="C66" s="7">
        <f t="shared" ref="C66:J66" si="40">B66+($A$2*C$9)</f>
        <v>0.68219000000000052</v>
      </c>
      <c r="D66" s="8">
        <f t="shared" si="40"/>
        <v>0.69331000000000054</v>
      </c>
      <c r="E66" s="7">
        <f t="shared" si="40"/>
        <v>0.70512500000000056</v>
      </c>
      <c r="F66" s="7">
        <f t="shared" si="40"/>
        <v>0.71624500000000058</v>
      </c>
      <c r="G66" s="8">
        <f t="shared" si="40"/>
        <v>0.72736500000000059</v>
      </c>
      <c r="H66" s="7">
        <f t="shared" si="40"/>
        <v>0.73918000000000061</v>
      </c>
      <c r="I66" s="7">
        <f t="shared" si="40"/>
        <v>0.74891000000000063</v>
      </c>
      <c r="J66" s="8">
        <f t="shared" si="40"/>
        <v>0.76003000000000065</v>
      </c>
      <c r="K66" s="5">
        <f t="shared" si="9"/>
        <v>0.76142000000000065</v>
      </c>
      <c r="L66" s="7">
        <f t="shared" si="7"/>
        <v>0.77254000000000067</v>
      </c>
      <c r="M66" s="7">
        <f t="shared" si="4"/>
        <v>0.78227000000000069</v>
      </c>
      <c r="N66" s="8">
        <f t="shared" ref="N66:T71" si="41">M66+($A$2*N$9)</f>
        <v>0.79408500000000071</v>
      </c>
      <c r="O66" s="7">
        <f t="shared" si="41"/>
        <v>0.80520500000000073</v>
      </c>
      <c r="P66" s="7">
        <f t="shared" si="41"/>
        <v>0.81632500000000074</v>
      </c>
      <c r="Q66" s="8">
        <f t="shared" si="41"/>
        <v>0.82675000000000076</v>
      </c>
      <c r="R66" s="7">
        <f t="shared" si="41"/>
        <v>0.83856500000000078</v>
      </c>
      <c r="S66" s="7">
        <f t="shared" si="41"/>
        <v>0.8476000000000008</v>
      </c>
      <c r="T66" s="8">
        <f t="shared" si="41"/>
        <v>0.85872000000000082</v>
      </c>
      <c r="U66" s="2"/>
      <c r="V66" s="2"/>
      <c r="W66" s="2">
        <v>42</v>
      </c>
      <c r="Y66" s="58"/>
      <c r="Z66" s="59"/>
      <c r="AA66" s="60"/>
    </row>
    <row r="67" spans="1:27" ht="12" hidden="1" outlineLevel="3" thickBot="1">
      <c r="A67" s="5">
        <f t="shared" si="11"/>
        <v>0.66690000000000049</v>
      </c>
      <c r="B67" s="7">
        <f t="shared" si="12"/>
        <v>0.67802000000000051</v>
      </c>
      <c r="C67" s="7">
        <f t="shared" ref="C67:J67" si="42">B67+($A$2*C$9)</f>
        <v>0.68914000000000053</v>
      </c>
      <c r="D67" s="8">
        <f t="shared" si="42"/>
        <v>0.70026000000000055</v>
      </c>
      <c r="E67" s="7">
        <f t="shared" si="42"/>
        <v>0.71207500000000057</v>
      </c>
      <c r="F67" s="7">
        <f t="shared" si="42"/>
        <v>0.72319500000000059</v>
      </c>
      <c r="G67" s="8">
        <f t="shared" si="42"/>
        <v>0.73431500000000061</v>
      </c>
      <c r="H67" s="7">
        <f t="shared" si="42"/>
        <v>0.74613000000000063</v>
      </c>
      <c r="I67" s="7">
        <f t="shared" si="42"/>
        <v>0.75586000000000064</v>
      </c>
      <c r="J67" s="8">
        <f t="shared" si="42"/>
        <v>0.76698000000000066</v>
      </c>
      <c r="K67" s="5">
        <f t="shared" si="9"/>
        <v>0.76837000000000066</v>
      </c>
      <c r="L67" s="7">
        <f t="shared" si="7"/>
        <v>0.77949000000000068</v>
      </c>
      <c r="M67" s="7">
        <f t="shared" si="4"/>
        <v>0.7892200000000007</v>
      </c>
      <c r="N67" s="8">
        <f t="shared" si="41"/>
        <v>0.80103500000000072</v>
      </c>
      <c r="O67" s="7">
        <f t="shared" si="41"/>
        <v>0.81215500000000074</v>
      </c>
      <c r="P67" s="7">
        <f t="shared" si="41"/>
        <v>0.82327500000000076</v>
      </c>
      <c r="Q67" s="8">
        <f t="shared" si="41"/>
        <v>0.83370000000000077</v>
      </c>
      <c r="R67" s="7">
        <f t="shared" si="41"/>
        <v>0.84551500000000079</v>
      </c>
      <c r="S67" s="7">
        <f t="shared" si="41"/>
        <v>0.85455000000000081</v>
      </c>
      <c r="T67" s="8">
        <f t="shared" si="41"/>
        <v>0.86567000000000083</v>
      </c>
      <c r="U67" s="2"/>
      <c r="V67" s="2"/>
      <c r="W67" s="2">
        <v>43</v>
      </c>
      <c r="Y67" s="58"/>
      <c r="Z67" s="59"/>
      <c r="AA67" s="60"/>
    </row>
    <row r="68" spans="1:27" ht="12" hidden="1" outlineLevel="3" thickBot="1">
      <c r="A68" s="5">
        <f t="shared" si="11"/>
        <v>0.6738500000000005</v>
      </c>
      <c r="B68" s="7">
        <f t="shared" si="12"/>
        <v>0.68497000000000052</v>
      </c>
      <c r="C68" s="7">
        <f t="shared" ref="C68:J68" si="43">B68+($A$2*C$9)</f>
        <v>0.69609000000000054</v>
      </c>
      <c r="D68" s="8">
        <f t="shared" si="43"/>
        <v>0.70721000000000056</v>
      </c>
      <c r="E68" s="7">
        <f t="shared" si="43"/>
        <v>0.71902500000000058</v>
      </c>
      <c r="F68" s="7">
        <f t="shared" si="43"/>
        <v>0.7301450000000006</v>
      </c>
      <c r="G68" s="8">
        <f t="shared" si="43"/>
        <v>0.74126500000000062</v>
      </c>
      <c r="H68" s="7">
        <f t="shared" si="43"/>
        <v>0.75308000000000064</v>
      </c>
      <c r="I68" s="7">
        <f t="shared" si="43"/>
        <v>0.76281000000000065</v>
      </c>
      <c r="J68" s="8">
        <f t="shared" si="43"/>
        <v>0.77393000000000067</v>
      </c>
      <c r="K68" s="5">
        <f t="shared" si="9"/>
        <v>0.77532000000000068</v>
      </c>
      <c r="L68" s="7">
        <f t="shared" si="7"/>
        <v>0.78644000000000069</v>
      </c>
      <c r="M68" s="7">
        <f t="shared" si="4"/>
        <v>0.79617000000000071</v>
      </c>
      <c r="N68" s="8">
        <f t="shared" si="41"/>
        <v>0.80798500000000073</v>
      </c>
      <c r="O68" s="7">
        <f t="shared" si="41"/>
        <v>0.81910500000000075</v>
      </c>
      <c r="P68" s="7">
        <f t="shared" si="41"/>
        <v>0.83022500000000077</v>
      </c>
      <c r="Q68" s="8">
        <f t="shared" si="41"/>
        <v>0.84065000000000079</v>
      </c>
      <c r="R68" s="7">
        <f t="shared" si="41"/>
        <v>0.85246500000000081</v>
      </c>
      <c r="S68" s="7">
        <f t="shared" si="41"/>
        <v>0.86150000000000082</v>
      </c>
      <c r="T68" s="8">
        <f t="shared" si="41"/>
        <v>0.87262000000000084</v>
      </c>
      <c r="U68" s="2"/>
      <c r="V68" s="2"/>
      <c r="W68" s="2">
        <v>44</v>
      </c>
      <c r="Y68" s="58"/>
      <c r="Z68" s="59"/>
      <c r="AA68" s="60"/>
    </row>
    <row r="69" spans="1:27" ht="12" hidden="1" outlineLevel="3" thickBot="1">
      <c r="A69" s="9">
        <f t="shared" si="11"/>
        <v>0.68080000000000052</v>
      </c>
      <c r="B69" s="8">
        <f t="shared" si="12"/>
        <v>0.69192000000000053</v>
      </c>
      <c r="C69" s="8">
        <f t="shared" ref="C69:J69" si="44">B69+($A$2*C$9)</f>
        <v>0.70304000000000055</v>
      </c>
      <c r="D69" s="8">
        <f t="shared" si="44"/>
        <v>0.71416000000000057</v>
      </c>
      <c r="E69" s="8">
        <f t="shared" si="44"/>
        <v>0.72597500000000059</v>
      </c>
      <c r="F69" s="8">
        <f t="shared" si="44"/>
        <v>0.73709500000000061</v>
      </c>
      <c r="G69" s="8">
        <f t="shared" si="44"/>
        <v>0.74821500000000063</v>
      </c>
      <c r="H69" s="8">
        <f t="shared" si="44"/>
        <v>0.76003000000000065</v>
      </c>
      <c r="I69" s="8">
        <f t="shared" si="44"/>
        <v>0.76976000000000067</v>
      </c>
      <c r="J69" s="8">
        <f t="shared" si="44"/>
        <v>0.78088000000000068</v>
      </c>
      <c r="K69" s="9">
        <f t="shared" si="9"/>
        <v>0.78227000000000069</v>
      </c>
      <c r="L69" s="8">
        <f t="shared" si="7"/>
        <v>0.79339000000000071</v>
      </c>
      <c r="M69" s="8">
        <f t="shared" si="4"/>
        <v>0.80312000000000072</v>
      </c>
      <c r="N69" s="8">
        <f t="shared" si="41"/>
        <v>0.81493500000000074</v>
      </c>
      <c r="O69" s="8">
        <f t="shared" si="41"/>
        <v>0.82605500000000076</v>
      </c>
      <c r="P69" s="8">
        <f t="shared" si="41"/>
        <v>0.83717500000000078</v>
      </c>
      <c r="Q69" s="8">
        <f t="shared" si="41"/>
        <v>0.8476000000000008</v>
      </c>
      <c r="R69" s="8">
        <f t="shared" si="41"/>
        <v>0.85941500000000082</v>
      </c>
      <c r="S69" s="8">
        <f t="shared" si="41"/>
        <v>0.86845000000000083</v>
      </c>
      <c r="T69" s="8">
        <f t="shared" si="41"/>
        <v>0.87957000000000085</v>
      </c>
      <c r="U69" s="10"/>
      <c r="V69" s="10"/>
      <c r="W69" s="10">
        <v>45</v>
      </c>
      <c r="Y69" s="58"/>
      <c r="Z69" s="59"/>
      <c r="AA69" s="60"/>
    </row>
    <row r="70" spans="1:27" ht="12" hidden="1" outlineLevel="3" thickBot="1">
      <c r="A70" s="5">
        <f t="shared" si="11"/>
        <v>0.68775000000000053</v>
      </c>
      <c r="B70" s="7">
        <f t="shared" si="12"/>
        <v>0.69887000000000055</v>
      </c>
      <c r="C70" s="7">
        <f t="shared" ref="C70:J70" si="45">B70+($A$2*C$9)</f>
        <v>0.70999000000000057</v>
      </c>
      <c r="D70" s="8">
        <f t="shared" si="45"/>
        <v>0.72111000000000058</v>
      </c>
      <c r="E70" s="7">
        <f t="shared" si="45"/>
        <v>0.7329250000000006</v>
      </c>
      <c r="F70" s="7">
        <f t="shared" si="45"/>
        <v>0.74404500000000062</v>
      </c>
      <c r="G70" s="8">
        <f t="shared" si="45"/>
        <v>0.75516500000000064</v>
      </c>
      <c r="H70" s="7">
        <f t="shared" si="45"/>
        <v>0.76698000000000066</v>
      </c>
      <c r="I70" s="7">
        <f t="shared" si="45"/>
        <v>0.77671000000000068</v>
      </c>
      <c r="J70" s="8">
        <f t="shared" si="45"/>
        <v>0.7878300000000007</v>
      </c>
      <c r="K70" s="5">
        <f t="shared" si="9"/>
        <v>0.7892200000000007</v>
      </c>
      <c r="L70" s="7">
        <f t="shared" si="7"/>
        <v>0.80034000000000072</v>
      </c>
      <c r="M70" s="7">
        <f t="shared" si="4"/>
        <v>0.81007000000000073</v>
      </c>
      <c r="N70" s="8">
        <f t="shared" si="41"/>
        <v>0.82188500000000075</v>
      </c>
      <c r="O70" s="7">
        <f t="shared" si="41"/>
        <v>0.83300500000000077</v>
      </c>
      <c r="P70" s="7">
        <f t="shared" si="41"/>
        <v>0.84412500000000079</v>
      </c>
      <c r="Q70" s="8">
        <f t="shared" si="41"/>
        <v>0.85455000000000081</v>
      </c>
      <c r="R70" s="7">
        <f t="shared" si="41"/>
        <v>0.86636500000000083</v>
      </c>
      <c r="S70" s="7">
        <f t="shared" si="41"/>
        <v>0.87540000000000084</v>
      </c>
      <c r="T70" s="8">
        <f t="shared" si="41"/>
        <v>0.88652000000000086</v>
      </c>
      <c r="U70" s="2"/>
      <c r="V70" s="2"/>
      <c r="W70" s="2">
        <v>46</v>
      </c>
      <c r="Y70" s="61"/>
      <c r="Z70" s="62"/>
      <c r="AA70" s="63"/>
    </row>
    <row r="71" spans="1:27" ht="12" hidden="1" outlineLevel="3" thickBot="1">
      <c r="A71" s="5">
        <f t="shared" si="11"/>
        <v>0.69470000000000054</v>
      </c>
      <c r="B71" s="7">
        <f t="shared" si="12"/>
        <v>0.70582000000000056</v>
      </c>
      <c r="C71" s="7">
        <f t="shared" ref="C71:J71" si="46">B71+($A$2*C$9)</f>
        <v>0.71694000000000058</v>
      </c>
      <c r="D71" s="8">
        <f t="shared" si="46"/>
        <v>0.7280600000000006</v>
      </c>
      <c r="E71" s="7">
        <f t="shared" si="46"/>
        <v>0.73987500000000062</v>
      </c>
      <c r="F71" s="7">
        <f t="shared" si="46"/>
        <v>0.75099500000000063</v>
      </c>
      <c r="G71" s="8">
        <f t="shared" si="46"/>
        <v>0.76211500000000065</v>
      </c>
      <c r="H71" s="7">
        <f t="shared" si="46"/>
        <v>0.77393000000000067</v>
      </c>
      <c r="I71" s="7">
        <f t="shared" si="46"/>
        <v>0.78366000000000069</v>
      </c>
      <c r="J71" s="8">
        <f t="shared" si="46"/>
        <v>0.79478000000000071</v>
      </c>
      <c r="K71" s="5">
        <f t="shared" si="9"/>
        <v>0.79617000000000071</v>
      </c>
      <c r="L71" s="7">
        <f t="shared" si="7"/>
        <v>0.80729000000000073</v>
      </c>
      <c r="M71" s="7">
        <f t="shared" si="4"/>
        <v>0.81702000000000075</v>
      </c>
      <c r="N71" s="8">
        <f t="shared" si="41"/>
        <v>0.82883500000000077</v>
      </c>
      <c r="O71" s="7">
        <f t="shared" si="41"/>
        <v>0.83995500000000078</v>
      </c>
      <c r="P71" s="7">
        <f t="shared" si="41"/>
        <v>0.8510750000000008</v>
      </c>
      <c r="Q71" s="8">
        <f t="shared" si="41"/>
        <v>0.86150000000000082</v>
      </c>
      <c r="R71" s="7">
        <f t="shared" si="41"/>
        <v>0.87331500000000084</v>
      </c>
      <c r="S71" s="7">
        <f t="shared" si="41"/>
        <v>0.88235000000000086</v>
      </c>
      <c r="T71" s="8">
        <f t="shared" si="41"/>
        <v>0.89347000000000087</v>
      </c>
      <c r="U71" s="2"/>
      <c r="V71" s="2"/>
      <c r="W71" s="2">
        <v>47</v>
      </c>
    </row>
    <row r="72" spans="1:27" ht="12" hidden="1" outlineLevel="3" thickBot="1">
      <c r="A72" s="5">
        <f t="shared" si="11"/>
        <v>0.70165000000000055</v>
      </c>
      <c r="B72" s="7">
        <f t="shared" si="12"/>
        <v>0.71277000000000057</v>
      </c>
      <c r="C72" s="7">
        <f t="shared" ref="C72:J72" si="47">B72+($A$2*C$9)</f>
        <v>0.72389000000000059</v>
      </c>
      <c r="D72" s="8">
        <f t="shared" si="47"/>
        <v>0.73501000000000061</v>
      </c>
      <c r="E72" s="7">
        <f t="shared" si="47"/>
        <v>0.74682500000000063</v>
      </c>
      <c r="F72" s="7">
        <f t="shared" si="47"/>
        <v>0.75794500000000065</v>
      </c>
      <c r="G72" s="8">
        <f t="shared" si="47"/>
        <v>0.76906500000000066</v>
      </c>
      <c r="H72" s="7">
        <f t="shared" si="47"/>
        <v>0.78088000000000068</v>
      </c>
      <c r="I72" s="7">
        <f t="shared" si="47"/>
        <v>0.7906100000000007</v>
      </c>
      <c r="J72" s="8">
        <f t="shared" si="47"/>
        <v>0.80173000000000072</v>
      </c>
      <c r="K72" s="5">
        <f t="shared" si="9"/>
        <v>0.80312000000000072</v>
      </c>
      <c r="L72" s="7">
        <f t="shared" si="7"/>
        <v>0.81424000000000074</v>
      </c>
      <c r="M72" s="7">
        <f t="shared" ref="M72:T72" si="48">L72+($A$2*M$9)</f>
        <v>0.82397000000000076</v>
      </c>
      <c r="N72" s="8">
        <f t="shared" si="48"/>
        <v>0.83578500000000078</v>
      </c>
      <c r="O72" s="7">
        <f t="shared" si="48"/>
        <v>0.8469050000000008</v>
      </c>
      <c r="P72" s="7">
        <f t="shared" si="48"/>
        <v>0.85802500000000081</v>
      </c>
      <c r="Q72" s="8">
        <f t="shared" si="48"/>
        <v>0.86845000000000083</v>
      </c>
      <c r="R72" s="7">
        <f t="shared" si="48"/>
        <v>0.88026500000000085</v>
      </c>
      <c r="S72" s="7">
        <f t="shared" si="48"/>
        <v>0.88930000000000087</v>
      </c>
      <c r="T72" s="8">
        <f t="shared" si="48"/>
        <v>0.90042000000000089</v>
      </c>
      <c r="U72" s="2"/>
      <c r="V72" s="2"/>
      <c r="W72" s="2">
        <v>48</v>
      </c>
    </row>
    <row r="73" spans="1:27" ht="12" outlineLevel="3" thickBot="1">
      <c r="A73" s="5"/>
      <c r="B73" s="51"/>
      <c r="C73" s="52"/>
      <c r="D73" s="53"/>
      <c r="E73" s="52"/>
      <c r="F73" s="52"/>
      <c r="G73" s="53"/>
      <c r="H73" s="52"/>
      <c r="I73" s="52"/>
      <c r="J73" s="53"/>
      <c r="K73" s="5"/>
      <c r="L73" s="52"/>
      <c r="M73" s="52"/>
      <c r="N73" s="53"/>
      <c r="O73" s="52"/>
      <c r="P73" s="52"/>
      <c r="Q73" s="53"/>
      <c r="R73" s="52"/>
      <c r="S73" s="52"/>
      <c r="T73" s="54"/>
      <c r="U73" s="2"/>
      <c r="V73" s="2"/>
      <c r="W73" s="2"/>
    </row>
    <row r="74" spans="1:27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</row>
    <row r="75" spans="1:27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</row>
    <row r="76" spans="1:27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</row>
    <row r="77" spans="1:27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</row>
    <row r="78" spans="1:27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</row>
    <row r="79" spans="1:27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</row>
  </sheetData>
  <dataConsolidate/>
  <mergeCells count="6">
    <mergeCell ref="Y13:AA70"/>
    <mergeCell ref="Z3:AA10"/>
    <mergeCell ref="A76:W79"/>
    <mergeCell ref="A74:W75"/>
    <mergeCell ref="J3:Q3"/>
    <mergeCell ref="R3:W3"/>
  </mergeCells>
  <phoneticPr fontId="10" type="noConversion"/>
  <dataValidations count="2">
    <dataValidation type="list" allowBlank="1" showInputMessage="1" showErrorMessage="1" sqref="B3">
      <formula1>$C$3:$D$3</formula1>
    </dataValidation>
    <dataValidation type="list" allowBlank="1" showInputMessage="1" showErrorMessage="1" sqref="B4">
      <formula1>$F$5:$I$5</formula1>
    </dataValidation>
  </dataValidations>
  <printOptions horizontalCentered="1"/>
  <pageMargins left="0.27559055118110237" right="0.31496062992125984" top="1.4566929133858268" bottom="0.51181102362204722" header="0.51181102362204722" footer="0"/>
  <pageSetup paperSize="9" scale="76" orientation="landscape" horizontalDpi="4294967293" r:id="rId1"/>
  <headerFooter alignWithMargins="0">
    <oddHeader>&amp;L&amp;G&amp;C&amp;"Arial,Negrita"&amp;16&amp;UCOPA BALEARES 2011
(Tiempos de Paso - Tee hoyo 10)</oddHeader>
  </headerFooter>
  <colBreaks count="1" manualBreakCount="1"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600298-2FAA-4CDE-A07A-87EC77E03CAB}"/>
</file>

<file path=customXml/itemProps2.xml><?xml version="1.0" encoding="utf-8"?>
<ds:datastoreItem xmlns:ds="http://schemas.openxmlformats.org/officeDocument/2006/customXml" ds:itemID="{2DDCB8A1-49FF-4988-8020-9158266846A1}"/>
</file>

<file path=customXml/itemProps3.xml><?xml version="1.0" encoding="utf-8"?>
<ds:datastoreItem xmlns:ds="http://schemas.openxmlformats.org/officeDocument/2006/customXml" ds:itemID="{C5F212FB-F497-4D91-926C-EF58F1235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Federacion Española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Zabálburu</dc:creator>
  <cp:lastModifiedBy>Ernesto F. Gamboa</cp:lastModifiedBy>
  <cp:lastPrinted>2011-01-26T16:36:56Z</cp:lastPrinted>
  <dcterms:created xsi:type="dcterms:W3CDTF">2001-01-10T10:38:45Z</dcterms:created>
  <dcterms:modified xsi:type="dcterms:W3CDTF">2011-02-01T17:48:25Z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