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605" yWindow="4365" windowWidth="15195" windowHeight="3615"/>
  </bookViews>
  <sheets>
    <sheet name="Hoja1" sheetId="1" r:id="rId1"/>
    <sheet name="Hoja2" sheetId="2" r:id="rId2"/>
    <sheet name="Hoja3" sheetId="3" r:id="rId3"/>
  </sheets>
  <definedNames>
    <definedName name="_xlnm.Print_Area" localSheetId="0">Hoja1!$A$2:$W$81</definedName>
  </definedNames>
  <calcPr calcId="124519"/>
</workbook>
</file>

<file path=xl/calcChain.xml><?xml version="1.0" encoding="utf-8"?>
<calcChain xmlns="http://schemas.openxmlformats.org/spreadsheetml/2006/main">
  <c r="A71" i="1"/>
  <c r="A72" s="1"/>
  <c r="B68"/>
  <c r="C68"/>
  <c r="D68"/>
  <c r="E68"/>
  <c r="F68"/>
  <c r="G68"/>
  <c r="H68"/>
  <c r="I68"/>
  <c r="J68"/>
  <c r="L68"/>
  <c r="M68"/>
  <c r="N68"/>
  <c r="O68"/>
  <c r="P68"/>
  <c r="Q68"/>
  <c r="R68"/>
  <c r="S68"/>
  <c r="T68"/>
  <c r="U69"/>
  <c r="K69"/>
  <c r="E64"/>
  <c r="L8"/>
  <c r="M8"/>
  <c r="N8"/>
  <c r="O8"/>
  <c r="P8"/>
  <c r="Q8"/>
  <c r="R8"/>
  <c r="S8"/>
  <c r="T8"/>
  <c r="B8"/>
  <c r="C8"/>
  <c r="D8"/>
  <c r="E8"/>
  <c r="F8"/>
  <c r="G8"/>
  <c r="H8"/>
  <c r="I8"/>
  <c r="J8"/>
  <c r="E4"/>
  <c r="A11"/>
  <c r="A12"/>
  <c r="A13" s="1"/>
  <c r="A14" s="1"/>
  <c r="A15" s="1"/>
  <c r="A16" s="1"/>
  <c r="A17" s="1"/>
  <c r="A18" s="1"/>
  <c r="A19" s="1"/>
  <c r="A20" s="1"/>
  <c r="A21" s="1"/>
  <c r="B13"/>
  <c r="C13" s="1"/>
  <c r="D13" s="1"/>
  <c r="E13" s="1"/>
  <c r="F13" s="1"/>
  <c r="G13" s="1"/>
  <c r="H13" s="1"/>
  <c r="I13" s="1"/>
  <c r="J13" s="1"/>
  <c r="B15"/>
  <c r="C15" s="1"/>
  <c r="D15" s="1"/>
  <c r="E15" s="1"/>
  <c r="F15" s="1"/>
  <c r="G15" s="1"/>
  <c r="H15" s="1"/>
  <c r="I15" s="1"/>
  <c r="J15" s="1"/>
  <c r="B17"/>
  <c r="C17" s="1"/>
  <c r="D17" s="1"/>
  <c r="E17" s="1"/>
  <c r="F17" s="1"/>
  <c r="G17" s="1"/>
  <c r="H17" s="1"/>
  <c r="I17" s="1"/>
  <c r="J17" s="1"/>
  <c r="B19"/>
  <c r="C19" s="1"/>
  <c r="D19" s="1"/>
  <c r="E19" s="1"/>
  <c r="F19" s="1"/>
  <c r="G19" s="1"/>
  <c r="H19" s="1"/>
  <c r="I19" s="1"/>
  <c r="J19" s="1"/>
  <c r="B12"/>
  <c r="C12" s="1"/>
  <c r="D12" s="1"/>
  <c r="E12" s="1"/>
  <c r="F12" s="1"/>
  <c r="G12" s="1"/>
  <c r="H12" s="1"/>
  <c r="I12" s="1"/>
  <c r="J12" s="1"/>
  <c r="B11"/>
  <c r="C11" s="1"/>
  <c r="D11" s="1"/>
  <c r="E11" s="1"/>
  <c r="F11" s="1"/>
  <c r="G11" s="1"/>
  <c r="H11" s="1"/>
  <c r="I11" s="1"/>
  <c r="J11" s="1"/>
  <c r="K11" s="1"/>
  <c r="L11" s="1"/>
  <c r="M11" s="1"/>
  <c r="N11" s="1"/>
  <c r="O11" s="1"/>
  <c r="P11" s="1"/>
  <c r="Q11" s="1"/>
  <c r="R11" s="1"/>
  <c r="S11" s="1"/>
  <c r="T11" s="1"/>
  <c r="U9"/>
  <c r="K9"/>
  <c r="V9"/>
  <c r="V69" l="1"/>
  <c r="K17"/>
  <c r="L17"/>
  <c r="M17" s="1"/>
  <c r="N17" s="1"/>
  <c r="O17" s="1"/>
  <c r="P17" s="1"/>
  <c r="Q17" s="1"/>
  <c r="R17" s="1"/>
  <c r="S17" s="1"/>
  <c r="T17" s="1"/>
  <c r="K13"/>
  <c r="L13"/>
  <c r="M13" s="1"/>
  <c r="N13" s="1"/>
  <c r="O13" s="1"/>
  <c r="P13" s="1"/>
  <c r="Q13" s="1"/>
  <c r="R13" s="1"/>
  <c r="S13" s="1"/>
  <c r="T13" s="1"/>
  <c r="K12"/>
  <c r="L12"/>
  <c r="M12" s="1"/>
  <c r="N12" s="1"/>
  <c r="O12" s="1"/>
  <c r="P12" s="1"/>
  <c r="Q12" s="1"/>
  <c r="R12" s="1"/>
  <c r="S12" s="1"/>
  <c r="T12" s="1"/>
  <c r="K19"/>
  <c r="L19"/>
  <c r="M19" s="1"/>
  <c r="N19" s="1"/>
  <c r="O19" s="1"/>
  <c r="P19" s="1"/>
  <c r="Q19" s="1"/>
  <c r="R19" s="1"/>
  <c r="S19" s="1"/>
  <c r="T19" s="1"/>
  <c r="K15"/>
  <c r="L15"/>
  <c r="M15" s="1"/>
  <c r="N15" s="1"/>
  <c r="O15" s="1"/>
  <c r="P15" s="1"/>
  <c r="Q15" s="1"/>
  <c r="R15" s="1"/>
  <c r="S15" s="1"/>
  <c r="T15" s="1"/>
  <c r="B20"/>
  <c r="C20" s="1"/>
  <c r="D20" s="1"/>
  <c r="E20" s="1"/>
  <c r="F20" s="1"/>
  <c r="G20" s="1"/>
  <c r="H20" s="1"/>
  <c r="I20" s="1"/>
  <c r="J20" s="1"/>
  <c r="B18"/>
  <c r="C18" s="1"/>
  <c r="D18" s="1"/>
  <c r="E18" s="1"/>
  <c r="F18" s="1"/>
  <c r="G18" s="1"/>
  <c r="H18" s="1"/>
  <c r="I18" s="1"/>
  <c r="J18" s="1"/>
  <c r="B16"/>
  <c r="C16" s="1"/>
  <c r="D16" s="1"/>
  <c r="E16" s="1"/>
  <c r="F16" s="1"/>
  <c r="G16" s="1"/>
  <c r="H16" s="1"/>
  <c r="I16" s="1"/>
  <c r="J16" s="1"/>
  <c r="B14"/>
  <c r="C14" s="1"/>
  <c r="D14" s="1"/>
  <c r="E14" s="1"/>
  <c r="F14" s="1"/>
  <c r="G14" s="1"/>
  <c r="H14" s="1"/>
  <c r="I14" s="1"/>
  <c r="J14" s="1"/>
  <c r="B21"/>
  <c r="C21" s="1"/>
  <c r="D21" s="1"/>
  <c r="E21" s="1"/>
  <c r="F21" s="1"/>
  <c r="G21" s="1"/>
  <c r="H21" s="1"/>
  <c r="I21" s="1"/>
  <c r="J21" s="1"/>
  <c r="A22"/>
  <c r="A73"/>
  <c r="B72"/>
  <c r="C72" s="1"/>
  <c r="D72" s="1"/>
  <c r="E72" s="1"/>
  <c r="F72" s="1"/>
  <c r="G72" s="1"/>
  <c r="H72" s="1"/>
  <c r="I72" s="1"/>
  <c r="J72" s="1"/>
  <c r="K72" s="1"/>
  <c r="L72" s="1"/>
  <c r="M72" s="1"/>
  <c r="N72" s="1"/>
  <c r="O72" s="1"/>
  <c r="P72" s="1"/>
  <c r="Q72" s="1"/>
  <c r="R72" s="1"/>
  <c r="S72" s="1"/>
  <c r="T72" s="1"/>
  <c r="B71"/>
  <c r="C71" s="1"/>
  <c r="D71" s="1"/>
  <c r="E71" s="1"/>
  <c r="F71" s="1"/>
  <c r="G71" s="1"/>
  <c r="H71" s="1"/>
  <c r="I71" s="1"/>
  <c r="J71" s="1"/>
  <c r="K71" s="1"/>
  <c r="L71" s="1"/>
  <c r="M71" s="1"/>
  <c r="N71" s="1"/>
  <c r="O71" s="1"/>
  <c r="P71" s="1"/>
  <c r="Q71" s="1"/>
  <c r="R71" s="1"/>
  <c r="S71" s="1"/>
  <c r="T71" s="1"/>
  <c r="K14" l="1"/>
  <c r="L14"/>
  <c r="M14" s="1"/>
  <c r="N14" s="1"/>
  <c r="O14" s="1"/>
  <c r="P14" s="1"/>
  <c r="Q14" s="1"/>
  <c r="R14" s="1"/>
  <c r="S14" s="1"/>
  <c r="T14" s="1"/>
  <c r="K18"/>
  <c r="L18"/>
  <c r="M18" s="1"/>
  <c r="N18" s="1"/>
  <c r="O18" s="1"/>
  <c r="P18" s="1"/>
  <c r="Q18" s="1"/>
  <c r="R18" s="1"/>
  <c r="S18" s="1"/>
  <c r="T18" s="1"/>
  <c r="K21"/>
  <c r="L21"/>
  <c r="M21" s="1"/>
  <c r="N21" s="1"/>
  <c r="O21" s="1"/>
  <c r="P21" s="1"/>
  <c r="Q21" s="1"/>
  <c r="R21" s="1"/>
  <c r="S21" s="1"/>
  <c r="T21" s="1"/>
  <c r="K16"/>
  <c r="L16"/>
  <c r="M16" s="1"/>
  <c r="N16" s="1"/>
  <c r="O16" s="1"/>
  <c r="P16" s="1"/>
  <c r="Q16" s="1"/>
  <c r="R16" s="1"/>
  <c r="S16" s="1"/>
  <c r="T16" s="1"/>
  <c r="K20"/>
  <c r="L20"/>
  <c r="M20" s="1"/>
  <c r="N20" s="1"/>
  <c r="O20" s="1"/>
  <c r="P20" s="1"/>
  <c r="Q20" s="1"/>
  <c r="R20" s="1"/>
  <c r="S20" s="1"/>
  <c r="T20" s="1"/>
  <c r="B22"/>
  <c r="C22" s="1"/>
  <c r="D22" s="1"/>
  <c r="E22" s="1"/>
  <c r="F22" s="1"/>
  <c r="G22" s="1"/>
  <c r="H22" s="1"/>
  <c r="I22" s="1"/>
  <c r="J22" s="1"/>
  <c r="A23"/>
  <c r="A74"/>
  <c r="B73"/>
  <c r="C73" s="1"/>
  <c r="D73" s="1"/>
  <c r="E73" s="1"/>
  <c r="F73" s="1"/>
  <c r="G73" s="1"/>
  <c r="H73" s="1"/>
  <c r="I73" s="1"/>
  <c r="J73" s="1"/>
  <c r="K73" s="1"/>
  <c r="L73" s="1"/>
  <c r="M73" s="1"/>
  <c r="N73" s="1"/>
  <c r="O73" s="1"/>
  <c r="P73" s="1"/>
  <c r="Q73" s="1"/>
  <c r="R73" s="1"/>
  <c r="S73" s="1"/>
  <c r="T73" s="1"/>
  <c r="K22" l="1"/>
  <c r="L22"/>
  <c r="M22" s="1"/>
  <c r="N22" s="1"/>
  <c r="O22" s="1"/>
  <c r="P22" s="1"/>
  <c r="Q22" s="1"/>
  <c r="R22" s="1"/>
  <c r="S22" s="1"/>
  <c r="T22" s="1"/>
  <c r="B23"/>
  <c r="C23" s="1"/>
  <c r="D23" s="1"/>
  <c r="E23" s="1"/>
  <c r="F23" s="1"/>
  <c r="G23" s="1"/>
  <c r="H23" s="1"/>
  <c r="I23" s="1"/>
  <c r="J23" s="1"/>
  <c r="A24"/>
  <c r="B74"/>
  <c r="A75"/>
  <c r="A76" s="1"/>
  <c r="K23" l="1"/>
  <c r="L23"/>
  <c r="M23" s="1"/>
  <c r="N23" s="1"/>
  <c r="O23" s="1"/>
  <c r="P23" s="1"/>
  <c r="Q23" s="1"/>
  <c r="R23" s="1"/>
  <c r="S23" s="1"/>
  <c r="T23" s="1"/>
  <c r="B24"/>
  <c r="C24" s="1"/>
  <c r="D24" s="1"/>
  <c r="E24" s="1"/>
  <c r="F24" s="1"/>
  <c r="G24" s="1"/>
  <c r="H24" s="1"/>
  <c r="I24" s="1"/>
  <c r="J24" s="1"/>
  <c r="A25"/>
  <c r="A77"/>
  <c r="B76"/>
  <c r="C76" s="1"/>
  <c r="D76" s="1"/>
  <c r="E76" s="1"/>
  <c r="F76" s="1"/>
  <c r="G76" s="1"/>
  <c r="H76" s="1"/>
  <c r="I76" s="1"/>
  <c r="J76" s="1"/>
  <c r="K76" s="1"/>
  <c r="L76" s="1"/>
  <c r="M76" s="1"/>
  <c r="N76" s="1"/>
  <c r="O76" s="1"/>
  <c r="P76" s="1"/>
  <c r="Q76" s="1"/>
  <c r="R76" s="1"/>
  <c r="S76" s="1"/>
  <c r="T76" s="1"/>
  <c r="C74"/>
  <c r="B75"/>
  <c r="B25" l="1"/>
  <c r="C25" s="1"/>
  <c r="D25" s="1"/>
  <c r="E25" s="1"/>
  <c r="F25" s="1"/>
  <c r="G25" s="1"/>
  <c r="H25" s="1"/>
  <c r="I25" s="1"/>
  <c r="J25" s="1"/>
  <c r="A26"/>
  <c r="K24"/>
  <c r="L24"/>
  <c r="M24" s="1"/>
  <c r="N24" s="1"/>
  <c r="O24" s="1"/>
  <c r="P24" s="1"/>
  <c r="Q24" s="1"/>
  <c r="R24" s="1"/>
  <c r="S24" s="1"/>
  <c r="T24" s="1"/>
  <c r="D74"/>
  <c r="C75"/>
  <c r="A78"/>
  <c r="B77"/>
  <c r="C77" s="1"/>
  <c r="D77" s="1"/>
  <c r="E77" s="1"/>
  <c r="F77" s="1"/>
  <c r="G77" s="1"/>
  <c r="H77" s="1"/>
  <c r="I77" s="1"/>
  <c r="J77" s="1"/>
  <c r="K77" s="1"/>
  <c r="L77" s="1"/>
  <c r="M77" s="1"/>
  <c r="N77" s="1"/>
  <c r="O77" s="1"/>
  <c r="P77" s="1"/>
  <c r="Q77" s="1"/>
  <c r="R77" s="1"/>
  <c r="S77" s="1"/>
  <c r="T77" s="1"/>
  <c r="B26" l="1"/>
  <c r="C26" s="1"/>
  <c r="D26" s="1"/>
  <c r="E26" s="1"/>
  <c r="F26" s="1"/>
  <c r="G26" s="1"/>
  <c r="H26" s="1"/>
  <c r="I26" s="1"/>
  <c r="J26" s="1"/>
  <c r="A27"/>
  <c r="K25"/>
  <c r="L25"/>
  <c r="M25" s="1"/>
  <c r="N25" s="1"/>
  <c r="O25" s="1"/>
  <c r="P25" s="1"/>
  <c r="Q25" s="1"/>
  <c r="R25" s="1"/>
  <c r="S25" s="1"/>
  <c r="T25" s="1"/>
  <c r="A79"/>
  <c r="B78"/>
  <c r="C78" s="1"/>
  <c r="D78" s="1"/>
  <c r="E78" s="1"/>
  <c r="F78" s="1"/>
  <c r="G78" s="1"/>
  <c r="H78" s="1"/>
  <c r="I78" s="1"/>
  <c r="J78" s="1"/>
  <c r="K78" s="1"/>
  <c r="L78" s="1"/>
  <c r="M78" s="1"/>
  <c r="N78" s="1"/>
  <c r="O78" s="1"/>
  <c r="P78" s="1"/>
  <c r="Q78" s="1"/>
  <c r="R78" s="1"/>
  <c r="S78" s="1"/>
  <c r="T78" s="1"/>
  <c r="D75"/>
  <c r="E74"/>
  <c r="B27" l="1"/>
  <c r="C27" s="1"/>
  <c r="D27" s="1"/>
  <c r="E27" s="1"/>
  <c r="F27" s="1"/>
  <c r="G27" s="1"/>
  <c r="H27" s="1"/>
  <c r="I27" s="1"/>
  <c r="J27" s="1"/>
  <c r="A28"/>
  <c r="K26"/>
  <c r="L26"/>
  <c r="M26" s="1"/>
  <c r="N26" s="1"/>
  <c r="O26" s="1"/>
  <c r="P26" s="1"/>
  <c r="Q26" s="1"/>
  <c r="R26" s="1"/>
  <c r="S26" s="1"/>
  <c r="T26" s="1"/>
  <c r="A80"/>
  <c r="B79"/>
  <c r="C79" s="1"/>
  <c r="D79" s="1"/>
  <c r="E79" s="1"/>
  <c r="F79" s="1"/>
  <c r="G79" s="1"/>
  <c r="H79" s="1"/>
  <c r="I79" s="1"/>
  <c r="J79" s="1"/>
  <c r="K79" s="1"/>
  <c r="L79" s="1"/>
  <c r="M79" s="1"/>
  <c r="N79" s="1"/>
  <c r="O79" s="1"/>
  <c r="P79" s="1"/>
  <c r="Q79" s="1"/>
  <c r="R79" s="1"/>
  <c r="S79" s="1"/>
  <c r="T79" s="1"/>
  <c r="E75"/>
  <c r="F74"/>
  <c r="B28" l="1"/>
  <c r="C28" s="1"/>
  <c r="D28" s="1"/>
  <c r="E28" s="1"/>
  <c r="F28" s="1"/>
  <c r="G28" s="1"/>
  <c r="H28" s="1"/>
  <c r="I28" s="1"/>
  <c r="J28" s="1"/>
  <c r="A29"/>
  <c r="K27"/>
  <c r="L27"/>
  <c r="M27" s="1"/>
  <c r="N27" s="1"/>
  <c r="O27" s="1"/>
  <c r="P27" s="1"/>
  <c r="Q27" s="1"/>
  <c r="R27" s="1"/>
  <c r="S27" s="1"/>
  <c r="T27" s="1"/>
  <c r="F75"/>
  <c r="G74"/>
  <c r="A81"/>
  <c r="B81" s="1"/>
  <c r="C81" s="1"/>
  <c r="D81" s="1"/>
  <c r="E81" s="1"/>
  <c r="F81" s="1"/>
  <c r="G81" s="1"/>
  <c r="H81" s="1"/>
  <c r="I81" s="1"/>
  <c r="J81" s="1"/>
  <c r="K81" s="1"/>
  <c r="L81" s="1"/>
  <c r="M81" s="1"/>
  <c r="N81" s="1"/>
  <c r="O81" s="1"/>
  <c r="P81" s="1"/>
  <c r="Q81" s="1"/>
  <c r="R81" s="1"/>
  <c r="S81" s="1"/>
  <c r="T81" s="1"/>
  <c r="B80"/>
  <c r="C80" s="1"/>
  <c r="D80" s="1"/>
  <c r="E80" s="1"/>
  <c r="F80" s="1"/>
  <c r="G80" s="1"/>
  <c r="H80" s="1"/>
  <c r="I80" s="1"/>
  <c r="J80" s="1"/>
  <c r="K80" s="1"/>
  <c r="L80" s="1"/>
  <c r="M80" s="1"/>
  <c r="N80" s="1"/>
  <c r="O80" s="1"/>
  <c r="P80" s="1"/>
  <c r="Q80" s="1"/>
  <c r="R80" s="1"/>
  <c r="S80" s="1"/>
  <c r="T80" s="1"/>
  <c r="B29" l="1"/>
  <c r="C29" s="1"/>
  <c r="D29" s="1"/>
  <c r="E29" s="1"/>
  <c r="F29" s="1"/>
  <c r="G29" s="1"/>
  <c r="H29" s="1"/>
  <c r="I29" s="1"/>
  <c r="J29" s="1"/>
  <c r="A30"/>
  <c r="K28"/>
  <c r="L28"/>
  <c r="M28" s="1"/>
  <c r="N28" s="1"/>
  <c r="O28" s="1"/>
  <c r="P28" s="1"/>
  <c r="Q28" s="1"/>
  <c r="R28" s="1"/>
  <c r="S28" s="1"/>
  <c r="T28" s="1"/>
  <c r="G75"/>
  <c r="H74"/>
  <c r="B30" l="1"/>
  <c r="C30" s="1"/>
  <c r="D30" s="1"/>
  <c r="E30" s="1"/>
  <c r="F30" s="1"/>
  <c r="G30" s="1"/>
  <c r="H30" s="1"/>
  <c r="I30" s="1"/>
  <c r="J30" s="1"/>
  <c r="A31"/>
  <c r="K29"/>
  <c r="L29"/>
  <c r="M29" s="1"/>
  <c r="N29" s="1"/>
  <c r="O29" s="1"/>
  <c r="P29" s="1"/>
  <c r="Q29" s="1"/>
  <c r="R29" s="1"/>
  <c r="S29" s="1"/>
  <c r="T29" s="1"/>
  <c r="H75"/>
  <c r="I74"/>
  <c r="B31" l="1"/>
  <c r="C31" s="1"/>
  <c r="D31" s="1"/>
  <c r="E31" s="1"/>
  <c r="F31" s="1"/>
  <c r="G31" s="1"/>
  <c r="H31" s="1"/>
  <c r="I31" s="1"/>
  <c r="J31" s="1"/>
  <c r="A32"/>
  <c r="K30"/>
  <c r="L30"/>
  <c r="M30" s="1"/>
  <c r="N30" s="1"/>
  <c r="O30" s="1"/>
  <c r="P30" s="1"/>
  <c r="Q30" s="1"/>
  <c r="R30" s="1"/>
  <c r="S30" s="1"/>
  <c r="T30" s="1"/>
  <c r="I75"/>
  <c r="J74"/>
  <c r="B32" l="1"/>
  <c r="C32" s="1"/>
  <c r="D32" s="1"/>
  <c r="E32" s="1"/>
  <c r="F32" s="1"/>
  <c r="G32" s="1"/>
  <c r="H32" s="1"/>
  <c r="I32" s="1"/>
  <c r="J32" s="1"/>
  <c r="A33"/>
  <c r="K31"/>
  <c r="L31"/>
  <c r="M31" s="1"/>
  <c r="N31" s="1"/>
  <c r="O31" s="1"/>
  <c r="P31" s="1"/>
  <c r="Q31" s="1"/>
  <c r="R31" s="1"/>
  <c r="S31" s="1"/>
  <c r="T31" s="1"/>
  <c r="J75"/>
  <c r="K74"/>
  <c r="B33" l="1"/>
  <c r="C33" s="1"/>
  <c r="D33" s="1"/>
  <c r="E33" s="1"/>
  <c r="F33" s="1"/>
  <c r="G33" s="1"/>
  <c r="H33" s="1"/>
  <c r="I33" s="1"/>
  <c r="J33" s="1"/>
  <c r="A34"/>
  <c r="K32"/>
  <c r="L32"/>
  <c r="M32" s="1"/>
  <c r="N32" s="1"/>
  <c r="O32" s="1"/>
  <c r="P32" s="1"/>
  <c r="Q32" s="1"/>
  <c r="R32" s="1"/>
  <c r="S32" s="1"/>
  <c r="T32" s="1"/>
  <c r="K75"/>
  <c r="L74"/>
  <c r="B34" l="1"/>
  <c r="C34" s="1"/>
  <c r="D34" s="1"/>
  <c r="E34" s="1"/>
  <c r="F34" s="1"/>
  <c r="G34" s="1"/>
  <c r="H34" s="1"/>
  <c r="I34" s="1"/>
  <c r="J34" s="1"/>
  <c r="A35"/>
  <c r="K33"/>
  <c r="L33"/>
  <c r="M33" s="1"/>
  <c r="N33" s="1"/>
  <c r="O33" s="1"/>
  <c r="P33" s="1"/>
  <c r="Q33" s="1"/>
  <c r="R33" s="1"/>
  <c r="S33" s="1"/>
  <c r="T33" s="1"/>
  <c r="L75"/>
  <c r="M74"/>
  <c r="B35" l="1"/>
  <c r="C35" s="1"/>
  <c r="D35" s="1"/>
  <c r="E35" s="1"/>
  <c r="F35" s="1"/>
  <c r="G35" s="1"/>
  <c r="H35" s="1"/>
  <c r="I35" s="1"/>
  <c r="J35" s="1"/>
  <c r="A36"/>
  <c r="K34"/>
  <c r="L34"/>
  <c r="M34" s="1"/>
  <c r="N34" s="1"/>
  <c r="O34" s="1"/>
  <c r="P34" s="1"/>
  <c r="Q34" s="1"/>
  <c r="R34" s="1"/>
  <c r="S34" s="1"/>
  <c r="T34" s="1"/>
  <c r="M75"/>
  <c r="N74"/>
  <c r="B36" l="1"/>
  <c r="C36" s="1"/>
  <c r="D36" s="1"/>
  <c r="E36" s="1"/>
  <c r="F36" s="1"/>
  <c r="G36" s="1"/>
  <c r="H36" s="1"/>
  <c r="I36" s="1"/>
  <c r="J36" s="1"/>
  <c r="A37"/>
  <c r="K35"/>
  <c r="L35"/>
  <c r="M35" s="1"/>
  <c r="N35" s="1"/>
  <c r="O35" s="1"/>
  <c r="P35" s="1"/>
  <c r="Q35" s="1"/>
  <c r="R35" s="1"/>
  <c r="S35" s="1"/>
  <c r="T35" s="1"/>
  <c r="N75"/>
  <c r="O74"/>
  <c r="B37" l="1"/>
  <c r="C37" s="1"/>
  <c r="D37" s="1"/>
  <c r="E37" s="1"/>
  <c r="F37" s="1"/>
  <c r="G37" s="1"/>
  <c r="H37" s="1"/>
  <c r="I37" s="1"/>
  <c r="J37" s="1"/>
  <c r="A38"/>
  <c r="K36"/>
  <c r="L36"/>
  <c r="M36" s="1"/>
  <c r="N36" s="1"/>
  <c r="O36" s="1"/>
  <c r="P36" s="1"/>
  <c r="Q36" s="1"/>
  <c r="R36" s="1"/>
  <c r="S36" s="1"/>
  <c r="T36" s="1"/>
  <c r="O75"/>
  <c r="P74"/>
  <c r="B38" l="1"/>
  <c r="C38" s="1"/>
  <c r="D38" s="1"/>
  <c r="E38" s="1"/>
  <c r="F38" s="1"/>
  <c r="G38" s="1"/>
  <c r="H38" s="1"/>
  <c r="I38" s="1"/>
  <c r="J38" s="1"/>
  <c r="A39"/>
  <c r="K37"/>
  <c r="L37"/>
  <c r="M37" s="1"/>
  <c r="N37" s="1"/>
  <c r="O37" s="1"/>
  <c r="P37" s="1"/>
  <c r="Q37" s="1"/>
  <c r="R37" s="1"/>
  <c r="S37" s="1"/>
  <c r="T37" s="1"/>
  <c r="P75"/>
  <c r="Q74"/>
  <c r="B39" l="1"/>
  <c r="C39" s="1"/>
  <c r="D39" s="1"/>
  <c r="E39" s="1"/>
  <c r="F39" s="1"/>
  <c r="G39" s="1"/>
  <c r="H39" s="1"/>
  <c r="I39" s="1"/>
  <c r="J39" s="1"/>
  <c r="A40"/>
  <c r="K38"/>
  <c r="L38"/>
  <c r="M38" s="1"/>
  <c r="N38" s="1"/>
  <c r="O38" s="1"/>
  <c r="P38" s="1"/>
  <c r="Q38" s="1"/>
  <c r="R38" s="1"/>
  <c r="S38" s="1"/>
  <c r="T38" s="1"/>
  <c r="Q75"/>
  <c r="R74"/>
  <c r="B40" l="1"/>
  <c r="C40" s="1"/>
  <c r="D40" s="1"/>
  <c r="E40" s="1"/>
  <c r="F40" s="1"/>
  <c r="G40" s="1"/>
  <c r="H40" s="1"/>
  <c r="I40" s="1"/>
  <c r="J40" s="1"/>
  <c r="A41"/>
  <c r="K39"/>
  <c r="L39"/>
  <c r="M39" s="1"/>
  <c r="N39" s="1"/>
  <c r="O39" s="1"/>
  <c r="P39" s="1"/>
  <c r="Q39" s="1"/>
  <c r="R39" s="1"/>
  <c r="S39" s="1"/>
  <c r="T39" s="1"/>
  <c r="R75"/>
  <c r="S74"/>
  <c r="B41" l="1"/>
  <c r="C41" s="1"/>
  <c r="D41" s="1"/>
  <c r="E41" s="1"/>
  <c r="F41" s="1"/>
  <c r="G41" s="1"/>
  <c r="H41" s="1"/>
  <c r="I41" s="1"/>
  <c r="J41" s="1"/>
  <c r="A42"/>
  <c r="K40"/>
  <c r="L40"/>
  <c r="M40" s="1"/>
  <c r="N40" s="1"/>
  <c r="O40" s="1"/>
  <c r="P40" s="1"/>
  <c r="Q40" s="1"/>
  <c r="R40" s="1"/>
  <c r="S40" s="1"/>
  <c r="T40" s="1"/>
  <c r="S75"/>
  <c r="T74"/>
  <c r="T75" s="1"/>
  <c r="B42" l="1"/>
  <c r="C42" s="1"/>
  <c r="D42" s="1"/>
  <c r="E42" s="1"/>
  <c r="F42" s="1"/>
  <c r="G42" s="1"/>
  <c r="H42" s="1"/>
  <c r="I42" s="1"/>
  <c r="J42" s="1"/>
  <c r="A43"/>
  <c r="K41"/>
  <c r="L41"/>
  <c r="M41" s="1"/>
  <c r="N41" s="1"/>
  <c r="O41" s="1"/>
  <c r="P41" s="1"/>
  <c r="Q41" s="1"/>
  <c r="R41" s="1"/>
  <c r="S41" s="1"/>
  <c r="T41" s="1"/>
  <c r="B43" l="1"/>
  <c r="C43" s="1"/>
  <c r="D43" s="1"/>
  <c r="E43" s="1"/>
  <c r="F43" s="1"/>
  <c r="G43" s="1"/>
  <c r="H43" s="1"/>
  <c r="I43" s="1"/>
  <c r="J43" s="1"/>
  <c r="A44"/>
  <c r="K42"/>
  <c r="L42"/>
  <c r="M42" s="1"/>
  <c r="N42" s="1"/>
  <c r="O42" s="1"/>
  <c r="P42" s="1"/>
  <c r="Q42" s="1"/>
  <c r="R42" s="1"/>
  <c r="S42" s="1"/>
  <c r="T42" s="1"/>
  <c r="B44" l="1"/>
  <c r="C44" s="1"/>
  <c r="D44" s="1"/>
  <c r="E44" s="1"/>
  <c r="F44" s="1"/>
  <c r="G44" s="1"/>
  <c r="H44" s="1"/>
  <c r="I44" s="1"/>
  <c r="J44" s="1"/>
  <c r="A45"/>
  <c r="K43"/>
  <c r="L43"/>
  <c r="M43" s="1"/>
  <c r="N43" s="1"/>
  <c r="O43" s="1"/>
  <c r="P43" s="1"/>
  <c r="Q43" s="1"/>
  <c r="R43" s="1"/>
  <c r="S43" s="1"/>
  <c r="T43" s="1"/>
  <c r="B45" l="1"/>
  <c r="C45" s="1"/>
  <c r="D45" s="1"/>
  <c r="E45" s="1"/>
  <c r="F45" s="1"/>
  <c r="G45" s="1"/>
  <c r="H45" s="1"/>
  <c r="I45" s="1"/>
  <c r="J45" s="1"/>
  <c r="A46"/>
  <c r="K44"/>
  <c r="L44"/>
  <c r="M44" s="1"/>
  <c r="N44" s="1"/>
  <c r="O44" s="1"/>
  <c r="P44" s="1"/>
  <c r="Q44" s="1"/>
  <c r="R44" s="1"/>
  <c r="S44" s="1"/>
  <c r="T44" s="1"/>
  <c r="B46" l="1"/>
  <c r="C46" s="1"/>
  <c r="D46" s="1"/>
  <c r="E46" s="1"/>
  <c r="F46" s="1"/>
  <c r="G46" s="1"/>
  <c r="H46" s="1"/>
  <c r="I46" s="1"/>
  <c r="J46" s="1"/>
  <c r="A47"/>
  <c r="K45"/>
  <c r="L45"/>
  <c r="M45" s="1"/>
  <c r="N45" s="1"/>
  <c r="O45" s="1"/>
  <c r="P45" s="1"/>
  <c r="Q45" s="1"/>
  <c r="R45" s="1"/>
  <c r="S45" s="1"/>
  <c r="T45" s="1"/>
  <c r="B47" l="1"/>
  <c r="C47" s="1"/>
  <c r="D47" s="1"/>
  <c r="E47" s="1"/>
  <c r="F47" s="1"/>
  <c r="G47" s="1"/>
  <c r="H47" s="1"/>
  <c r="I47" s="1"/>
  <c r="J47" s="1"/>
  <c r="A48"/>
  <c r="K46"/>
  <c r="L46"/>
  <c r="M46" s="1"/>
  <c r="N46" s="1"/>
  <c r="O46" s="1"/>
  <c r="P46" s="1"/>
  <c r="Q46" s="1"/>
  <c r="R46" s="1"/>
  <c r="S46" s="1"/>
  <c r="T46" s="1"/>
  <c r="B48" l="1"/>
  <c r="C48" s="1"/>
  <c r="D48" s="1"/>
  <c r="E48" s="1"/>
  <c r="F48" s="1"/>
  <c r="G48" s="1"/>
  <c r="H48" s="1"/>
  <c r="I48" s="1"/>
  <c r="J48" s="1"/>
  <c r="A49"/>
  <c r="K47"/>
  <c r="L47"/>
  <c r="M47" s="1"/>
  <c r="N47" s="1"/>
  <c r="O47" s="1"/>
  <c r="P47" s="1"/>
  <c r="Q47" s="1"/>
  <c r="R47" s="1"/>
  <c r="S47" s="1"/>
  <c r="T47" s="1"/>
  <c r="B49" l="1"/>
  <c r="C49" s="1"/>
  <c r="D49" s="1"/>
  <c r="E49" s="1"/>
  <c r="F49" s="1"/>
  <c r="G49" s="1"/>
  <c r="H49" s="1"/>
  <c r="I49" s="1"/>
  <c r="J49" s="1"/>
  <c r="A50"/>
  <c r="K48"/>
  <c r="L48"/>
  <c r="M48" s="1"/>
  <c r="N48" s="1"/>
  <c r="O48" s="1"/>
  <c r="P48" s="1"/>
  <c r="Q48" s="1"/>
  <c r="R48" s="1"/>
  <c r="S48" s="1"/>
  <c r="T48" s="1"/>
  <c r="B50" l="1"/>
  <c r="C50" s="1"/>
  <c r="D50" s="1"/>
  <c r="E50" s="1"/>
  <c r="F50" s="1"/>
  <c r="G50" s="1"/>
  <c r="H50" s="1"/>
  <c r="I50" s="1"/>
  <c r="J50" s="1"/>
  <c r="A51"/>
  <c r="K49"/>
  <c r="L49"/>
  <c r="M49" s="1"/>
  <c r="N49" s="1"/>
  <c r="O49" s="1"/>
  <c r="P49" s="1"/>
  <c r="Q49" s="1"/>
  <c r="R49" s="1"/>
  <c r="S49" s="1"/>
  <c r="T49" s="1"/>
  <c r="A52" l="1"/>
  <c r="B51"/>
  <c r="C51" s="1"/>
  <c r="D51" s="1"/>
  <c r="E51" s="1"/>
  <c r="F51" s="1"/>
  <c r="G51" s="1"/>
  <c r="H51" s="1"/>
  <c r="I51" s="1"/>
  <c r="J51" s="1"/>
  <c r="K50"/>
  <c r="L50"/>
  <c r="M50" s="1"/>
  <c r="N50" s="1"/>
  <c r="O50" s="1"/>
  <c r="P50" s="1"/>
  <c r="Q50" s="1"/>
  <c r="R50" s="1"/>
  <c r="S50" s="1"/>
  <c r="T50" s="1"/>
  <c r="K51" l="1"/>
  <c r="L51"/>
  <c r="M51" s="1"/>
  <c r="N51" s="1"/>
  <c r="O51" s="1"/>
  <c r="P51" s="1"/>
  <c r="Q51" s="1"/>
  <c r="R51" s="1"/>
  <c r="S51" s="1"/>
  <c r="T51" s="1"/>
  <c r="B52"/>
  <c r="C52" s="1"/>
  <c r="D52" s="1"/>
  <c r="E52" s="1"/>
  <c r="F52" s="1"/>
  <c r="G52" s="1"/>
  <c r="H52" s="1"/>
  <c r="I52" s="1"/>
  <c r="J52" s="1"/>
  <c r="A53"/>
  <c r="B53" l="1"/>
  <c r="C53" s="1"/>
  <c r="D53" s="1"/>
  <c r="E53" s="1"/>
  <c r="F53" s="1"/>
  <c r="G53" s="1"/>
  <c r="H53" s="1"/>
  <c r="I53" s="1"/>
  <c r="J53" s="1"/>
  <c r="A54"/>
  <c r="K52"/>
  <c r="L52"/>
  <c r="M52" s="1"/>
  <c r="N52" s="1"/>
  <c r="O52" s="1"/>
  <c r="P52" s="1"/>
  <c r="Q52" s="1"/>
  <c r="R52" s="1"/>
  <c r="S52" s="1"/>
  <c r="T52" s="1"/>
  <c r="B54" l="1"/>
  <c r="C54" s="1"/>
  <c r="D54" s="1"/>
  <c r="E54" s="1"/>
  <c r="F54" s="1"/>
  <c r="G54" s="1"/>
  <c r="H54" s="1"/>
  <c r="I54" s="1"/>
  <c r="J54" s="1"/>
  <c r="A55"/>
  <c r="K53"/>
  <c r="L53"/>
  <c r="M53" s="1"/>
  <c r="N53" s="1"/>
  <c r="O53" s="1"/>
  <c r="P53" s="1"/>
  <c r="Q53" s="1"/>
  <c r="R53" s="1"/>
  <c r="S53" s="1"/>
  <c r="T53" s="1"/>
  <c r="A56" l="1"/>
  <c r="B55"/>
  <c r="C55" s="1"/>
  <c r="D55" s="1"/>
  <c r="E55" s="1"/>
  <c r="F55" s="1"/>
  <c r="G55" s="1"/>
  <c r="H55" s="1"/>
  <c r="I55" s="1"/>
  <c r="J55" s="1"/>
  <c r="K54"/>
  <c r="L54"/>
  <c r="M54" s="1"/>
  <c r="N54" s="1"/>
  <c r="O54" s="1"/>
  <c r="P54" s="1"/>
  <c r="Q54" s="1"/>
  <c r="R54" s="1"/>
  <c r="S54" s="1"/>
  <c r="T54" s="1"/>
  <c r="K55" l="1"/>
  <c r="L55"/>
  <c r="M55" s="1"/>
  <c r="N55" s="1"/>
  <c r="O55" s="1"/>
  <c r="P55" s="1"/>
  <c r="Q55" s="1"/>
  <c r="R55" s="1"/>
  <c r="S55" s="1"/>
  <c r="T55" s="1"/>
  <c r="B56"/>
  <c r="C56" s="1"/>
  <c r="D56" s="1"/>
  <c r="E56" s="1"/>
  <c r="F56" s="1"/>
  <c r="G56" s="1"/>
  <c r="H56" s="1"/>
  <c r="I56" s="1"/>
  <c r="J56" s="1"/>
  <c r="A57"/>
  <c r="B57" l="1"/>
  <c r="C57" s="1"/>
  <c r="D57" s="1"/>
  <c r="E57" s="1"/>
  <c r="F57" s="1"/>
  <c r="G57" s="1"/>
  <c r="H57" s="1"/>
  <c r="I57" s="1"/>
  <c r="J57" s="1"/>
  <c r="A58"/>
  <c r="K56"/>
  <c r="L56"/>
  <c r="M56" s="1"/>
  <c r="N56" s="1"/>
  <c r="O56" s="1"/>
  <c r="P56" s="1"/>
  <c r="Q56" s="1"/>
  <c r="R56" s="1"/>
  <c r="S56" s="1"/>
  <c r="T56" s="1"/>
  <c r="B58" l="1"/>
  <c r="C58" s="1"/>
  <c r="D58" s="1"/>
  <c r="E58" s="1"/>
  <c r="F58" s="1"/>
  <c r="G58" s="1"/>
  <c r="H58" s="1"/>
  <c r="I58" s="1"/>
  <c r="J58" s="1"/>
  <c r="A59"/>
  <c r="B59" s="1"/>
  <c r="C59" s="1"/>
  <c r="D59" s="1"/>
  <c r="E59" s="1"/>
  <c r="F59" s="1"/>
  <c r="G59" s="1"/>
  <c r="H59" s="1"/>
  <c r="I59" s="1"/>
  <c r="J59" s="1"/>
  <c r="K57"/>
  <c r="L57"/>
  <c r="M57" s="1"/>
  <c r="N57" s="1"/>
  <c r="O57" s="1"/>
  <c r="P57" s="1"/>
  <c r="Q57" s="1"/>
  <c r="R57" s="1"/>
  <c r="S57" s="1"/>
  <c r="T57" s="1"/>
  <c r="K59" l="1"/>
  <c r="L59"/>
  <c r="M59" s="1"/>
  <c r="N59" s="1"/>
  <c r="O59" s="1"/>
  <c r="P59" s="1"/>
  <c r="Q59" s="1"/>
  <c r="R59" s="1"/>
  <c r="S59" s="1"/>
  <c r="T59" s="1"/>
  <c r="K58"/>
  <c r="L58"/>
  <c r="M58" s="1"/>
  <c r="N58" s="1"/>
  <c r="O58" s="1"/>
  <c r="P58" s="1"/>
  <c r="Q58" s="1"/>
  <c r="R58" s="1"/>
  <c r="S58" s="1"/>
  <c r="T58" s="1"/>
</calcChain>
</file>

<file path=xl/sharedStrings.xml><?xml version="1.0" encoding="utf-8"?>
<sst xmlns="http://schemas.openxmlformats.org/spreadsheetml/2006/main" count="68" uniqueCount="31">
  <si>
    <t>HOYOS</t>
  </si>
  <si>
    <t>HORA SALIDA</t>
  </si>
  <si>
    <t>T</t>
  </si>
  <si>
    <t>I</t>
  </si>
  <si>
    <t>E</t>
  </si>
  <si>
    <t>M</t>
  </si>
  <si>
    <t>P</t>
  </si>
  <si>
    <t>O</t>
  </si>
  <si>
    <t>S</t>
  </si>
  <si>
    <t>D</t>
  </si>
  <si>
    <t>A</t>
  </si>
  <si>
    <t>MATCH</t>
  </si>
  <si>
    <t>Nº</t>
  </si>
  <si>
    <t>Salidas cada</t>
  </si>
  <si>
    <t>Hora de la 1ª salida</t>
  </si>
  <si>
    <t>Transición hoyos 9 a 10</t>
  </si>
  <si>
    <t>minutos</t>
  </si>
  <si>
    <t>horas</t>
  </si>
  <si>
    <t>Prueba</t>
  </si>
  <si>
    <t>Fecha</t>
  </si>
  <si>
    <t>Nº de partidos</t>
  </si>
  <si>
    <t>Salida por tee nº</t>
  </si>
  <si>
    <t>&gt;15</t>
  </si>
  <si>
    <t>TIEMPO/ HOYO</t>
  </si>
  <si>
    <t>T. VUELTA</t>
  </si>
  <si>
    <t>T. 1</t>
  </si>
  <si>
    <t>T. 2</t>
  </si>
  <si>
    <t>Transición hoyos 18 a 1</t>
  </si>
  <si>
    <t>13:00</t>
  </si>
  <si>
    <t>CTO. NACIONAL INDIVIDUAL DE ESPAÑA AMATEUR MASCULINO</t>
  </si>
  <si>
    <t>19 al 22 de Mayo de 2011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</si>
</sst>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9"/>
      <name val="Arial"/>
      <family val="2"/>
    </font>
    <font>
      <u/>
      <sz val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Protection="1"/>
    <xf numFmtId="0" fontId="2" fillId="0" borderId="1" xfId="0" applyFont="1" applyBorder="1" applyAlignment="1" applyProtection="1">
      <alignment horizontal="center"/>
    </xf>
    <xf numFmtId="0" fontId="5" fillId="0" borderId="0" xfId="0" applyFont="1" applyProtection="1"/>
    <xf numFmtId="0" fontId="3" fillId="0" borderId="0" xfId="0" applyFont="1" applyAlignment="1" applyProtection="1">
      <alignment horizontal="center"/>
    </xf>
    <xf numFmtId="20" fontId="2" fillId="0" borderId="1" xfId="0" applyNumberFormat="1" applyFont="1" applyBorder="1" applyAlignment="1" applyProtection="1">
      <alignment horizontal="center"/>
    </xf>
    <xf numFmtId="0" fontId="3" fillId="0" borderId="0" xfId="0" applyFont="1" applyBorder="1" applyProtection="1"/>
    <xf numFmtId="20" fontId="3" fillId="0" borderId="2" xfId="0" applyNumberFormat="1" applyFont="1" applyBorder="1" applyAlignment="1" applyProtection="1">
      <alignment horizontal="center"/>
    </xf>
    <xf numFmtId="20" fontId="3" fillId="2" borderId="2" xfId="0" applyNumberFormat="1" applyFont="1" applyFill="1" applyBorder="1" applyAlignment="1" applyProtection="1">
      <alignment horizontal="center"/>
    </xf>
    <xf numFmtId="20" fontId="2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right"/>
    </xf>
    <xf numFmtId="0" fontId="1" fillId="0" borderId="0" xfId="0" applyFont="1" applyBorder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Protection="1"/>
    <xf numFmtId="0" fontId="4" fillId="0" borderId="0" xfId="0" applyFont="1" applyAlignment="1" applyProtection="1"/>
    <xf numFmtId="0" fontId="1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8" fillId="0" borderId="0" xfId="0" applyFont="1" applyProtection="1"/>
    <xf numFmtId="0" fontId="7" fillId="0" borderId="0" xfId="0" applyFont="1" applyBorder="1" applyAlignment="1" applyProtection="1">
      <alignment horizontal="left"/>
    </xf>
    <xf numFmtId="0" fontId="9" fillId="3" borderId="0" xfId="0" applyFont="1" applyFill="1" applyProtection="1"/>
    <xf numFmtId="1" fontId="1" fillId="0" borderId="0" xfId="0" applyNumberFormat="1" applyFont="1" applyAlignment="1" applyProtection="1">
      <alignment horizontal="right"/>
      <protection locked="0"/>
    </xf>
    <xf numFmtId="0" fontId="8" fillId="3" borderId="0" xfId="0" applyFont="1" applyFill="1" applyBorder="1" applyProtection="1"/>
    <xf numFmtId="0" fontId="1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20" fontId="4" fillId="0" borderId="2" xfId="0" applyNumberFormat="1" applyFont="1" applyBorder="1" applyAlignment="1" applyProtection="1">
      <alignment horizontal="center"/>
    </xf>
    <xf numFmtId="20" fontId="4" fillId="2" borderId="2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20" fontId="1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right"/>
    </xf>
    <xf numFmtId="0" fontId="12" fillId="0" borderId="0" xfId="0" applyFont="1" applyBorder="1" applyAlignment="1" applyProtection="1">
      <alignment horizontal="right"/>
      <protection locked="0"/>
    </xf>
    <xf numFmtId="20" fontId="1" fillId="0" borderId="4" xfId="0" applyNumberFormat="1" applyFont="1" applyBorder="1" applyAlignment="1" applyProtection="1">
      <alignment horizontal="center"/>
    </xf>
    <xf numFmtId="20" fontId="4" fillId="0" borderId="5" xfId="0" applyNumberFormat="1" applyFont="1" applyBorder="1" applyAlignment="1" applyProtection="1">
      <alignment horizontal="center"/>
    </xf>
    <xf numFmtId="20" fontId="4" fillId="2" borderId="5" xfId="0" applyNumberFormat="1" applyFont="1" applyFill="1" applyBorder="1" applyAlignment="1" applyProtection="1">
      <alignment horizontal="center"/>
    </xf>
    <xf numFmtId="20" fontId="4" fillId="0" borderId="6" xfId="0" applyNumberFormat="1" applyFont="1" applyBorder="1" applyAlignment="1" applyProtection="1">
      <alignment horizontal="center"/>
    </xf>
    <xf numFmtId="0" fontId="4" fillId="4" borderId="7" xfId="0" applyFont="1" applyFill="1" applyBorder="1" applyProtection="1"/>
    <xf numFmtId="0" fontId="1" fillId="4" borderId="8" xfId="0" applyFont="1" applyFill="1" applyBorder="1" applyAlignment="1" applyProtection="1">
      <alignment horizontal="center"/>
    </xf>
    <xf numFmtId="0" fontId="4" fillId="4" borderId="8" xfId="0" applyFont="1" applyFill="1" applyBorder="1" applyProtection="1"/>
    <xf numFmtId="0" fontId="4" fillId="4" borderId="9" xfId="0" applyFont="1" applyFill="1" applyBorder="1" applyProtection="1"/>
    <xf numFmtId="20" fontId="4" fillId="0" borderId="10" xfId="0" applyNumberFormat="1" applyFont="1" applyBorder="1" applyAlignment="1" applyProtection="1">
      <alignment horizontal="center"/>
    </xf>
    <xf numFmtId="20" fontId="4" fillId="2" borderId="10" xfId="0" applyNumberFormat="1" applyFont="1" applyFill="1" applyBorder="1" applyAlignment="1" applyProtection="1">
      <alignment horizontal="center"/>
    </xf>
    <xf numFmtId="20" fontId="1" fillId="0" borderId="3" xfId="0" applyNumberFormat="1" applyFont="1" applyBorder="1" applyAlignment="1" applyProtection="1">
      <alignment horizontal="center"/>
    </xf>
    <xf numFmtId="20" fontId="4" fillId="2" borderId="11" xfId="0" applyNumberFormat="1" applyFont="1" applyFill="1" applyBorder="1" applyAlignment="1" applyProtection="1">
      <alignment horizontal="center"/>
    </xf>
    <xf numFmtId="20" fontId="4" fillId="2" borderId="12" xfId="0" applyNumberFormat="1" applyFont="1" applyFill="1" applyBorder="1" applyAlignment="1" applyProtection="1">
      <alignment horizontal="center"/>
    </xf>
    <xf numFmtId="20" fontId="4" fillId="2" borderId="13" xfId="0" applyNumberFormat="1" applyFont="1" applyFill="1" applyBorder="1" applyAlignment="1" applyProtection="1">
      <alignment horizontal="center"/>
    </xf>
    <xf numFmtId="20" fontId="4" fillId="2" borderId="14" xfId="0" applyNumberFormat="1" applyFont="1" applyFill="1" applyBorder="1" applyAlignment="1" applyProtection="1">
      <alignment horizontal="center"/>
    </xf>
    <xf numFmtId="20" fontId="4" fillId="2" borderId="15" xfId="0" applyNumberFormat="1" applyFont="1" applyFill="1" applyBorder="1" applyAlignment="1" applyProtection="1">
      <alignment horizontal="center"/>
    </xf>
    <xf numFmtId="49" fontId="11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6" fillId="0" borderId="16" xfId="0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center"/>
    </xf>
    <xf numFmtId="0" fontId="6" fillId="0" borderId="18" xfId="0" applyFont="1" applyBorder="1" applyAlignment="1" applyProtection="1">
      <alignment horizontal="center"/>
    </xf>
    <xf numFmtId="0" fontId="6" fillId="0" borderId="19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6" fillId="0" borderId="20" xfId="0" applyFont="1" applyBorder="1" applyAlignment="1" applyProtection="1">
      <alignment horizontal="center"/>
    </xf>
    <xf numFmtId="0" fontId="6" fillId="0" borderId="21" xfId="0" applyFont="1" applyBorder="1" applyAlignment="1" applyProtection="1">
      <alignment horizontal="center"/>
    </xf>
    <xf numFmtId="0" fontId="6" fillId="0" borderId="22" xfId="0" applyFont="1" applyBorder="1" applyAlignment="1" applyProtection="1">
      <alignment horizontal="center"/>
    </xf>
    <xf numFmtId="0" fontId="6" fillId="0" borderId="23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76200</xdr:colOff>
      <xdr:row>59</xdr:row>
      <xdr:rowOff>0</xdr:rowOff>
    </xdr:from>
    <xdr:ext cx="104775" cy="20637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3011150" y="3895725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24</xdr:col>
      <xdr:colOff>209550</xdr:colOff>
      <xdr:row>11</xdr:row>
      <xdr:rowOff>171450</xdr:rowOff>
    </xdr:from>
    <xdr:to>
      <xdr:col>27</xdr:col>
      <xdr:colOff>9525</xdr:colOff>
      <xdr:row>100</xdr:row>
      <xdr:rowOff>19050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3144500" y="2352675"/>
          <a:ext cx="2085975" cy="815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s-ES" sz="1400" b="1" i="1" u="sng" strike="noStrike">
              <a:solidFill>
                <a:srgbClr val="000000"/>
              </a:solidFill>
              <a:latin typeface="Arial"/>
              <a:cs typeface="Arial"/>
            </a:rPr>
            <a:t>RITMO DE JUEGO:</a:t>
          </a:r>
          <a:endParaRPr lang="es-ES" sz="1000" b="0" i="1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Regla 6/7 - Nota 2).   </a:t>
          </a:r>
          <a:endParaRPr lang="es-E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1" strike="noStrike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"Salvo en caso de circustancias atenuantes, un grupo que exceda el tiempo determinado por el ÁRBITRO PRINCIPAL, y permitido para jugar en cualquier parte del campo, y en el caso de ser el segundo grupo o grupo  posterior esté fuera de posición, podrá ser cronometrado sin previo aviso, de la siguiente forma: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Si desde que comienza a controlarse el tiempo, algún jugador excede de 55 segundos cuando es  él "primero en jugar" un golpe de aproach (incluido el golpe de salida de un par 3), chip o putt, ó 40 segundos si es un golpe de salida, ó si es segundo ó tercero en jugar un golpe, se considerará que se ha infringido la citada regla".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Penalidad por infracción de ésta condición:</a:t>
          </a:r>
        </a:p>
        <a:p>
          <a:pPr algn="l" rtl="0">
            <a:defRPr sz="1000"/>
          </a:pP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Primera Infracción : 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 Aviso vebal del árbitro</a:t>
          </a: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   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 Segunda Infracción 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Un golpe de penalidad</a:t>
          </a: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</a:t>
          </a: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</a:t>
          </a: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Tercera Infracción: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es-ES" sz="800" b="1" i="1" strike="noStrike">
              <a:solidFill>
                <a:srgbClr val="000000"/>
              </a:solidFill>
              <a:latin typeface="Arial"/>
              <a:cs typeface="Arial"/>
            </a:rPr>
            <a:t>Dos golpes de penalidad.</a:t>
          </a:r>
        </a:p>
        <a:p>
          <a:pPr algn="l" rtl="0">
            <a:defRPr sz="1000"/>
          </a:pP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Cuarta Infracción: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Descalificaciópn</a:t>
          </a:r>
        </a:p>
        <a:p>
          <a:pPr algn="l" rtl="0">
            <a:defRPr sz="1000"/>
          </a:pP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Nota: </a:t>
          </a: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(1) El tiempo empezará a contar desde      el momento que se considere que es su turno de jugar para el judador.</a:t>
          </a: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(2) Fuera de posición se define como estar más atrás del intervalo de salida con respecto al grupo de delante.</a:t>
          </a:r>
        </a:p>
      </xdr:txBody>
    </xdr:sp>
    <xdr:clientData/>
  </xdr:twoCellAnchor>
  <xdr:twoCellAnchor>
    <xdr:from>
      <xdr:col>25</xdr:col>
      <xdr:colOff>314325</xdr:colOff>
      <xdr:row>5</xdr:row>
      <xdr:rowOff>76200</xdr:rowOff>
    </xdr:from>
    <xdr:to>
      <xdr:col>26</xdr:col>
      <xdr:colOff>371475</xdr:colOff>
      <xdr:row>10</xdr:row>
      <xdr:rowOff>9525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11275" y="1123950"/>
          <a:ext cx="819150" cy="895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2:AH85"/>
  <sheetViews>
    <sheetView showGridLines="0" tabSelected="1" workbookViewId="0">
      <selection activeCell="I6" sqref="I6"/>
    </sheetView>
  </sheetViews>
  <sheetFormatPr baseColWidth="10" defaultRowHeight="11.25" outlineLevelRow="3"/>
  <cols>
    <col min="1" max="1" width="17.85546875" style="1" bestFit="1" customWidth="1"/>
    <col min="2" max="3" width="6.85546875" style="1" customWidth="1"/>
    <col min="4" max="4" width="7.7109375" style="1" customWidth="1"/>
    <col min="5" max="5" width="6.85546875" style="1" customWidth="1"/>
    <col min="6" max="6" width="7" style="1" customWidth="1"/>
    <col min="7" max="7" width="6.85546875" style="1" customWidth="1"/>
    <col min="8" max="8" width="7.28515625" style="1" customWidth="1"/>
    <col min="9" max="9" width="7.5703125" style="1" customWidth="1"/>
    <col min="10" max="10" width="7.42578125" style="1" customWidth="1"/>
    <col min="11" max="11" width="10.5703125" style="1" customWidth="1"/>
    <col min="12" max="13" width="6.85546875" style="1" customWidth="1"/>
    <col min="14" max="14" width="8" style="1" customWidth="1"/>
    <col min="15" max="15" width="7.42578125" style="1" customWidth="1"/>
    <col min="16" max="16" width="8.140625" style="1" customWidth="1"/>
    <col min="17" max="17" width="7.5703125" style="1" customWidth="1"/>
    <col min="18" max="18" width="7.140625" style="1" customWidth="1"/>
    <col min="19" max="19" width="7.5703125" style="1" customWidth="1"/>
    <col min="20" max="20" width="8.28515625" style="1" customWidth="1"/>
    <col min="21" max="21" width="9.28515625" style="1" bestFit="1" customWidth="1"/>
    <col min="22" max="22" width="11.28515625" style="1" customWidth="1"/>
    <col min="23" max="23" width="8.28515625" style="1" bestFit="1" customWidth="1"/>
    <col min="24" max="24" width="4.42578125" style="1" customWidth="1"/>
    <col min="25" max="16384" width="11.42578125" style="1"/>
  </cols>
  <sheetData>
    <row r="2" spans="1:34" ht="12" thickBot="1">
      <c r="A2" s="3">
        <v>6.9499999999999998E-4</v>
      </c>
      <c r="E2" s="4"/>
      <c r="G2" s="3"/>
      <c r="J2" s="1" t="s">
        <v>18</v>
      </c>
      <c r="R2" s="1" t="s">
        <v>19</v>
      </c>
    </row>
    <row r="3" spans="1:34" ht="24.75" customHeight="1" thickBot="1">
      <c r="A3" s="11" t="s">
        <v>21</v>
      </c>
      <c r="B3" s="35">
        <v>1</v>
      </c>
      <c r="C3" s="13">
        <v>1</v>
      </c>
      <c r="D3" s="13">
        <v>10</v>
      </c>
      <c r="E3" s="14"/>
      <c r="F3" s="14"/>
      <c r="G3" s="14"/>
      <c r="H3" s="15"/>
      <c r="I3" s="15"/>
      <c r="J3" s="54" t="s">
        <v>29</v>
      </c>
      <c r="K3" s="55"/>
      <c r="L3" s="55"/>
      <c r="M3" s="55"/>
      <c r="N3" s="55"/>
      <c r="O3" s="55"/>
      <c r="P3" s="55"/>
      <c r="Q3" s="55"/>
      <c r="R3" s="54" t="s">
        <v>30</v>
      </c>
      <c r="S3" s="55"/>
      <c r="T3" s="55"/>
      <c r="U3" s="55"/>
      <c r="V3" s="55"/>
      <c r="W3" s="56"/>
      <c r="Y3" s="4"/>
      <c r="Z3" s="53"/>
      <c r="AA3" s="53"/>
    </row>
    <row r="4" spans="1:34" ht="18.75" customHeight="1">
      <c r="A4" s="11" t="s">
        <v>20</v>
      </c>
      <c r="B4" s="12">
        <v>11</v>
      </c>
      <c r="C4" s="16"/>
      <c r="D4" s="15"/>
      <c r="E4" s="14" t="str">
        <f>IF(B4=10,"Pulse botón nº 1",IF(B4=11,"Pulse botón nº 2",IF(B4=15,"Pulse botón nº 3","Pulse botón nº 4")))</f>
        <v>Pulse botón nº 2</v>
      </c>
      <c r="F4" s="14"/>
      <c r="G4" s="14"/>
      <c r="H4" s="15"/>
      <c r="I4" s="15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Y4" s="4"/>
      <c r="Z4" s="53"/>
      <c r="AA4" s="53"/>
    </row>
    <row r="5" spans="1:34" ht="15.75" customHeight="1">
      <c r="A5" s="11" t="s">
        <v>13</v>
      </c>
      <c r="B5" s="12">
        <v>10</v>
      </c>
      <c r="C5" s="18" t="s">
        <v>16</v>
      </c>
      <c r="D5" s="14"/>
      <c r="E5" s="14"/>
      <c r="F5" s="13">
        <v>10</v>
      </c>
      <c r="G5" s="13">
        <v>11</v>
      </c>
      <c r="H5" s="19">
        <v>15</v>
      </c>
      <c r="I5" s="19" t="s">
        <v>22</v>
      </c>
      <c r="J5" s="20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Y5" s="4"/>
      <c r="Z5" s="53"/>
      <c r="AA5" s="53"/>
    </row>
    <row r="6" spans="1:34" ht="15.75">
      <c r="A6" s="11" t="s">
        <v>14</v>
      </c>
      <c r="B6" s="52" t="s">
        <v>28</v>
      </c>
      <c r="C6" s="15" t="s">
        <v>17</v>
      </c>
      <c r="D6" s="15"/>
      <c r="E6" s="15"/>
      <c r="F6" s="15"/>
      <c r="G6" s="15"/>
      <c r="H6" s="15"/>
      <c r="I6" s="21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Z6" s="53"/>
      <c r="AA6" s="53"/>
    </row>
    <row r="7" spans="1:34" ht="13.5" thickBot="1">
      <c r="A7" s="34" t="s">
        <v>15</v>
      </c>
      <c r="B7" s="22">
        <v>2</v>
      </c>
      <c r="C7" s="15" t="s">
        <v>16</v>
      </c>
      <c r="D7" s="15"/>
      <c r="E7" s="15"/>
      <c r="F7" s="15"/>
      <c r="G7" s="15"/>
      <c r="H7" s="15"/>
      <c r="I7" s="15"/>
      <c r="J7" s="15"/>
      <c r="K7" s="15"/>
      <c r="L7" s="15"/>
      <c r="M7" s="23"/>
      <c r="N7" s="15"/>
      <c r="O7" s="15"/>
      <c r="P7" s="15"/>
      <c r="Q7" s="15"/>
      <c r="R7" s="15"/>
      <c r="S7" s="15"/>
      <c r="T7" s="15"/>
      <c r="U7" s="15"/>
      <c r="V7" s="15"/>
      <c r="W7" s="15"/>
      <c r="Z7" s="53"/>
      <c r="AA7" s="53"/>
    </row>
    <row r="8" spans="1:34" ht="19.5" customHeight="1" thickBot="1">
      <c r="A8" s="24" t="s">
        <v>0</v>
      </c>
      <c r="B8" s="24" t="str">
        <f>IF($B$3=1,"1","10")</f>
        <v>1</v>
      </c>
      <c r="C8" s="24">
        <f>B8+1</f>
        <v>2</v>
      </c>
      <c r="D8" s="24">
        <f t="shared" ref="D8:J8" si="0">C8+1</f>
        <v>3</v>
      </c>
      <c r="E8" s="24">
        <f t="shared" si="0"/>
        <v>4</v>
      </c>
      <c r="F8" s="24">
        <f t="shared" si="0"/>
        <v>5</v>
      </c>
      <c r="G8" s="24">
        <f t="shared" si="0"/>
        <v>6</v>
      </c>
      <c r="H8" s="24">
        <f t="shared" si="0"/>
        <v>7</v>
      </c>
      <c r="I8" s="24">
        <f t="shared" si="0"/>
        <v>8</v>
      </c>
      <c r="J8" s="24">
        <f t="shared" si="0"/>
        <v>9</v>
      </c>
      <c r="K8" s="24" t="s">
        <v>25</v>
      </c>
      <c r="L8" s="24" t="str">
        <f>IF($B$3=1,"10","1")</f>
        <v>10</v>
      </c>
      <c r="M8" s="24">
        <f>L8+1</f>
        <v>11</v>
      </c>
      <c r="N8" s="24">
        <f t="shared" ref="N8:T8" si="1">M8+1</f>
        <v>12</v>
      </c>
      <c r="O8" s="24">
        <f t="shared" si="1"/>
        <v>13</v>
      </c>
      <c r="P8" s="24">
        <f t="shared" si="1"/>
        <v>14</v>
      </c>
      <c r="Q8" s="24">
        <f t="shared" si="1"/>
        <v>15</v>
      </c>
      <c r="R8" s="24">
        <f t="shared" si="1"/>
        <v>16</v>
      </c>
      <c r="S8" s="24">
        <f t="shared" si="1"/>
        <v>17</v>
      </c>
      <c r="T8" s="24">
        <f t="shared" si="1"/>
        <v>18</v>
      </c>
      <c r="U8" s="24" t="s">
        <v>26</v>
      </c>
      <c r="V8" s="24" t="s">
        <v>24</v>
      </c>
      <c r="W8" s="24" t="s">
        <v>11</v>
      </c>
      <c r="Z8" s="53"/>
      <c r="AA8" s="53"/>
    </row>
    <row r="9" spans="1:34" ht="13.5" thickBot="1">
      <c r="A9" s="24" t="s">
        <v>23</v>
      </c>
      <c r="B9" s="25">
        <v>16</v>
      </c>
      <c r="C9" s="25">
        <v>14</v>
      </c>
      <c r="D9" s="26">
        <v>16</v>
      </c>
      <c r="E9" s="25">
        <v>15</v>
      </c>
      <c r="F9" s="25">
        <v>17</v>
      </c>
      <c r="G9" s="26">
        <v>14</v>
      </c>
      <c r="H9" s="25">
        <v>16</v>
      </c>
      <c r="I9" s="25">
        <v>15</v>
      </c>
      <c r="J9" s="26">
        <v>15</v>
      </c>
      <c r="K9" s="27">
        <f>A2*SUM(B9:J9)</f>
        <v>9.5909999999999995E-2</v>
      </c>
      <c r="L9" s="25">
        <v>18</v>
      </c>
      <c r="M9" s="25">
        <v>15</v>
      </c>
      <c r="N9" s="26">
        <v>15</v>
      </c>
      <c r="O9" s="25">
        <v>18</v>
      </c>
      <c r="P9" s="25">
        <v>14</v>
      </c>
      <c r="Q9" s="26">
        <v>15</v>
      </c>
      <c r="R9" s="25">
        <v>15</v>
      </c>
      <c r="S9" s="25">
        <v>13</v>
      </c>
      <c r="T9" s="26">
        <v>17</v>
      </c>
      <c r="U9" s="27">
        <f>A2*SUM(L9:T9)</f>
        <v>9.7299999999999998E-2</v>
      </c>
      <c r="V9" s="27">
        <f>K9+U9</f>
        <v>0.19320999999999999</v>
      </c>
      <c r="W9" s="24" t="s">
        <v>12</v>
      </c>
      <c r="X9" s="6"/>
      <c r="Y9" s="6"/>
      <c r="Z9" s="53"/>
      <c r="AA9" s="53"/>
      <c r="AB9" s="6"/>
      <c r="AC9" s="6"/>
      <c r="AD9" s="6"/>
      <c r="AE9" s="6"/>
      <c r="AF9" s="6"/>
      <c r="AG9" s="6"/>
      <c r="AH9" s="6"/>
    </row>
    <row r="10" spans="1:34" ht="13.5" thickBot="1">
      <c r="A10" s="28" t="s">
        <v>1</v>
      </c>
      <c r="B10" s="40"/>
      <c r="C10" s="41" t="s">
        <v>2</v>
      </c>
      <c r="D10" s="41" t="s">
        <v>3</v>
      </c>
      <c r="E10" s="41" t="s">
        <v>4</v>
      </c>
      <c r="F10" s="41" t="s">
        <v>5</v>
      </c>
      <c r="G10" s="41" t="s">
        <v>6</v>
      </c>
      <c r="H10" s="41" t="s">
        <v>7</v>
      </c>
      <c r="I10" s="41" t="s">
        <v>8</v>
      </c>
      <c r="J10" s="42"/>
      <c r="K10" s="42"/>
      <c r="L10" s="41" t="s">
        <v>9</v>
      </c>
      <c r="M10" s="41" t="s">
        <v>4</v>
      </c>
      <c r="N10" s="42"/>
      <c r="O10" s="42"/>
      <c r="P10" s="41" t="s">
        <v>6</v>
      </c>
      <c r="Q10" s="41" t="s">
        <v>10</v>
      </c>
      <c r="R10" s="41" t="s">
        <v>8</v>
      </c>
      <c r="S10" s="41" t="s">
        <v>7</v>
      </c>
      <c r="T10" s="42"/>
      <c r="U10" s="42"/>
      <c r="V10" s="42"/>
      <c r="W10" s="43"/>
      <c r="Z10" s="53"/>
      <c r="AA10" s="53"/>
    </row>
    <row r="11" spans="1:34" ht="13.5" thickBot="1">
      <c r="A11" s="27" t="str">
        <f>B6</f>
        <v>13:00</v>
      </c>
      <c r="B11" s="29">
        <f t="shared" ref="B11:C26" si="2">A11+($A$2*B$9)</f>
        <v>0.55278666666666665</v>
      </c>
      <c r="C11" s="29">
        <f t="shared" si="2"/>
        <v>0.56251666666666666</v>
      </c>
      <c r="D11" s="30">
        <f t="shared" ref="D11:J11" si="3">C11+($A$2*D$9)</f>
        <v>0.57363666666666668</v>
      </c>
      <c r="E11" s="29">
        <f t="shared" si="3"/>
        <v>0.5840616666666667</v>
      </c>
      <c r="F11" s="29">
        <f t="shared" si="3"/>
        <v>0.59587666666666672</v>
      </c>
      <c r="G11" s="30">
        <f t="shared" si="3"/>
        <v>0.60560666666666674</v>
      </c>
      <c r="H11" s="29">
        <f t="shared" si="3"/>
        <v>0.61672666666666676</v>
      </c>
      <c r="I11" s="29">
        <f t="shared" si="3"/>
        <v>0.62715166666666677</v>
      </c>
      <c r="J11" s="30">
        <f t="shared" si="3"/>
        <v>0.63757666666666679</v>
      </c>
      <c r="K11" s="36">
        <f>J11+(B7*A2)</f>
        <v>0.63896666666666679</v>
      </c>
      <c r="L11" s="29">
        <f>K11+($A$2*L$9)</f>
        <v>0.65147666666666681</v>
      </c>
      <c r="M11" s="29">
        <f t="shared" ref="M11:M57" si="4">L11+($A$2*M$9)</f>
        <v>0.66190166666666683</v>
      </c>
      <c r="N11" s="30">
        <f t="shared" ref="N11:T11" si="5">M11+($A$2*N$9)</f>
        <v>0.67232666666666685</v>
      </c>
      <c r="O11" s="29">
        <f t="shared" si="5"/>
        <v>0.68483666666666687</v>
      </c>
      <c r="P11" s="29">
        <f t="shared" si="5"/>
        <v>0.69456666666666689</v>
      </c>
      <c r="Q11" s="30">
        <f t="shared" si="5"/>
        <v>0.70499166666666691</v>
      </c>
      <c r="R11" s="29">
        <f t="shared" si="5"/>
        <v>0.71541666666666692</v>
      </c>
      <c r="S11" s="29">
        <f t="shared" si="5"/>
        <v>0.72445166666666694</v>
      </c>
      <c r="T11" s="30">
        <f t="shared" si="5"/>
        <v>0.73626666666666696</v>
      </c>
      <c r="U11" s="31"/>
      <c r="V11" s="31"/>
      <c r="W11" s="31">
        <v>23</v>
      </c>
    </row>
    <row r="12" spans="1:34" ht="13.5" thickBot="1">
      <c r="A12" s="27">
        <f>A11+$A$2*$B$5</f>
        <v>0.54861666666666664</v>
      </c>
      <c r="B12" s="29">
        <f t="shared" si="2"/>
        <v>0.55973666666666666</v>
      </c>
      <c r="C12" s="29">
        <f t="shared" si="2"/>
        <v>0.56946666666666668</v>
      </c>
      <c r="D12" s="30">
        <f t="shared" ref="D12:J26" si="6">C12+($A$2*D$9)</f>
        <v>0.5805866666666667</v>
      </c>
      <c r="E12" s="29">
        <f t="shared" si="6"/>
        <v>0.59101166666666671</v>
      </c>
      <c r="F12" s="29">
        <f t="shared" si="6"/>
        <v>0.60282666666666673</v>
      </c>
      <c r="G12" s="30">
        <f t="shared" si="6"/>
        <v>0.61255666666666675</v>
      </c>
      <c r="H12" s="29">
        <f t="shared" si="6"/>
        <v>0.62367666666666677</v>
      </c>
      <c r="I12" s="29">
        <f t="shared" si="6"/>
        <v>0.63410166666666679</v>
      </c>
      <c r="J12" s="30">
        <f t="shared" si="6"/>
        <v>0.6445266666666668</v>
      </c>
      <c r="K12" s="27">
        <f>J12+($B$7*$A$2)</f>
        <v>0.64591666666666681</v>
      </c>
      <c r="L12" s="29">
        <f t="shared" ref="L12:L59" si="7">J12+($A$2*L$9)+($B$7)*($A$2)</f>
        <v>0.65842666666666683</v>
      </c>
      <c r="M12" s="29">
        <f t="shared" si="4"/>
        <v>0.66885166666666684</v>
      </c>
      <c r="N12" s="30">
        <f t="shared" ref="N12:T21" si="8">M12+($A$2*N$9)</f>
        <v>0.67927666666666686</v>
      </c>
      <c r="O12" s="29">
        <f t="shared" si="8"/>
        <v>0.69178666666666688</v>
      </c>
      <c r="P12" s="29">
        <f t="shared" si="8"/>
        <v>0.7015166666666669</v>
      </c>
      <c r="Q12" s="30">
        <f t="shared" si="8"/>
        <v>0.71194166666666692</v>
      </c>
      <c r="R12" s="29">
        <f t="shared" si="8"/>
        <v>0.72236666666666693</v>
      </c>
      <c r="S12" s="29">
        <f t="shared" si="8"/>
        <v>0.73140166666666695</v>
      </c>
      <c r="T12" s="30">
        <f t="shared" si="8"/>
        <v>0.74321666666666697</v>
      </c>
      <c r="U12" s="24"/>
      <c r="V12" s="24"/>
      <c r="W12" s="24">
        <v>24</v>
      </c>
      <c r="Y12" s="57"/>
      <c r="Z12" s="58"/>
      <c r="AA12" s="59"/>
    </row>
    <row r="13" spans="1:34" ht="13.5" thickBot="1">
      <c r="A13" s="27">
        <f t="shared" ref="A13:A59" si="9">A12+$A$2*$B$5</f>
        <v>0.55556666666666665</v>
      </c>
      <c r="B13" s="29">
        <f t="shared" si="2"/>
        <v>0.56668666666666667</v>
      </c>
      <c r="C13" s="29">
        <f t="shared" si="2"/>
        <v>0.57641666666666669</v>
      </c>
      <c r="D13" s="30">
        <f t="shared" si="6"/>
        <v>0.58753666666666671</v>
      </c>
      <c r="E13" s="29">
        <f t="shared" si="6"/>
        <v>0.59796166666666672</v>
      </c>
      <c r="F13" s="29">
        <f t="shared" si="6"/>
        <v>0.60977666666666674</v>
      </c>
      <c r="G13" s="30">
        <f t="shared" si="6"/>
        <v>0.61950666666666676</v>
      </c>
      <c r="H13" s="29">
        <f t="shared" si="6"/>
        <v>0.63062666666666678</v>
      </c>
      <c r="I13" s="29">
        <f t="shared" si="6"/>
        <v>0.6410516666666668</v>
      </c>
      <c r="J13" s="30">
        <f t="shared" si="6"/>
        <v>0.65147666666666681</v>
      </c>
      <c r="K13" s="27">
        <f t="shared" ref="K13:K59" si="10">J13+($B$7*$A$2)</f>
        <v>0.65286666666666682</v>
      </c>
      <c r="L13" s="29">
        <f t="shared" si="7"/>
        <v>0.66537666666666684</v>
      </c>
      <c r="M13" s="29">
        <f t="shared" si="4"/>
        <v>0.67580166666666686</v>
      </c>
      <c r="N13" s="30">
        <f t="shared" si="8"/>
        <v>0.68622666666666687</v>
      </c>
      <c r="O13" s="29">
        <f t="shared" si="8"/>
        <v>0.69873666666666689</v>
      </c>
      <c r="P13" s="29">
        <f t="shared" si="8"/>
        <v>0.70846666666666691</v>
      </c>
      <c r="Q13" s="30">
        <f t="shared" si="8"/>
        <v>0.71889166666666693</v>
      </c>
      <c r="R13" s="29">
        <f t="shared" si="8"/>
        <v>0.72931666666666695</v>
      </c>
      <c r="S13" s="29">
        <f t="shared" si="8"/>
        <v>0.73835166666666696</v>
      </c>
      <c r="T13" s="30">
        <f t="shared" si="8"/>
        <v>0.75016666666666698</v>
      </c>
      <c r="U13" s="24"/>
      <c r="V13" s="31"/>
      <c r="W13" s="31">
        <v>25</v>
      </c>
      <c r="Y13" s="60"/>
      <c r="Z13" s="61"/>
      <c r="AA13" s="62"/>
    </row>
    <row r="14" spans="1:34" ht="13.5" thickBot="1">
      <c r="A14" s="27">
        <f t="shared" si="9"/>
        <v>0.56251666666666666</v>
      </c>
      <c r="B14" s="29">
        <f t="shared" si="2"/>
        <v>0.57363666666666668</v>
      </c>
      <c r="C14" s="29">
        <f t="shared" si="2"/>
        <v>0.5833666666666667</v>
      </c>
      <c r="D14" s="30">
        <f t="shared" si="6"/>
        <v>0.59448666666666672</v>
      </c>
      <c r="E14" s="29">
        <f t="shared" si="6"/>
        <v>0.60491166666666674</v>
      </c>
      <c r="F14" s="29">
        <f t="shared" si="6"/>
        <v>0.61672666666666676</v>
      </c>
      <c r="G14" s="30">
        <f t="shared" si="6"/>
        <v>0.62645666666666677</v>
      </c>
      <c r="H14" s="29">
        <f t="shared" si="6"/>
        <v>0.63757666666666679</v>
      </c>
      <c r="I14" s="29">
        <f t="shared" si="6"/>
        <v>0.64800166666666681</v>
      </c>
      <c r="J14" s="30">
        <f t="shared" si="6"/>
        <v>0.65842666666666683</v>
      </c>
      <c r="K14" s="27">
        <f t="shared" si="10"/>
        <v>0.65981666666666683</v>
      </c>
      <c r="L14" s="29">
        <f t="shared" si="7"/>
        <v>0.67232666666666685</v>
      </c>
      <c r="M14" s="29">
        <f t="shared" si="4"/>
        <v>0.68275166666666687</v>
      </c>
      <c r="N14" s="30">
        <f t="shared" si="8"/>
        <v>0.69317666666666689</v>
      </c>
      <c r="O14" s="29">
        <f t="shared" si="8"/>
        <v>0.70568666666666691</v>
      </c>
      <c r="P14" s="29">
        <f t="shared" si="8"/>
        <v>0.71541666666666692</v>
      </c>
      <c r="Q14" s="30">
        <f t="shared" si="8"/>
        <v>0.72584166666666694</v>
      </c>
      <c r="R14" s="29">
        <f t="shared" si="8"/>
        <v>0.73626666666666696</v>
      </c>
      <c r="S14" s="29">
        <f t="shared" si="8"/>
        <v>0.74530166666666697</v>
      </c>
      <c r="T14" s="30">
        <f t="shared" si="8"/>
        <v>0.75711666666666699</v>
      </c>
      <c r="U14" s="24"/>
      <c r="V14" s="24"/>
      <c r="W14" s="24">
        <v>26</v>
      </c>
      <c r="Y14" s="60"/>
      <c r="Z14" s="61"/>
      <c r="AA14" s="62"/>
    </row>
    <row r="15" spans="1:34" ht="13.5" thickBot="1">
      <c r="A15" s="32">
        <f t="shared" si="9"/>
        <v>0.56946666666666668</v>
      </c>
      <c r="B15" s="30">
        <f t="shared" si="2"/>
        <v>0.5805866666666667</v>
      </c>
      <c r="C15" s="30">
        <f t="shared" si="2"/>
        <v>0.59031666666666671</v>
      </c>
      <c r="D15" s="30">
        <f t="shared" si="6"/>
        <v>0.60143666666666673</v>
      </c>
      <c r="E15" s="30">
        <f t="shared" si="6"/>
        <v>0.61186166666666675</v>
      </c>
      <c r="F15" s="30">
        <f t="shared" si="6"/>
        <v>0.62367666666666677</v>
      </c>
      <c r="G15" s="30">
        <f t="shared" si="6"/>
        <v>0.63340666666666678</v>
      </c>
      <c r="H15" s="30">
        <f t="shared" si="6"/>
        <v>0.6445266666666668</v>
      </c>
      <c r="I15" s="30">
        <f t="shared" si="6"/>
        <v>0.65495166666666682</v>
      </c>
      <c r="J15" s="30">
        <f t="shared" si="6"/>
        <v>0.66537666666666684</v>
      </c>
      <c r="K15" s="32">
        <f t="shared" si="10"/>
        <v>0.66676666666666684</v>
      </c>
      <c r="L15" s="30">
        <f t="shared" si="7"/>
        <v>0.67927666666666686</v>
      </c>
      <c r="M15" s="30">
        <f t="shared" si="4"/>
        <v>0.68970166666666688</v>
      </c>
      <c r="N15" s="30">
        <f t="shared" si="8"/>
        <v>0.7001266666666669</v>
      </c>
      <c r="O15" s="30">
        <f t="shared" si="8"/>
        <v>0.71263666666666692</v>
      </c>
      <c r="P15" s="30">
        <f t="shared" si="8"/>
        <v>0.72236666666666693</v>
      </c>
      <c r="Q15" s="30">
        <f t="shared" si="8"/>
        <v>0.73279166666666695</v>
      </c>
      <c r="R15" s="30">
        <f t="shared" si="8"/>
        <v>0.74321666666666697</v>
      </c>
      <c r="S15" s="30">
        <f t="shared" si="8"/>
        <v>0.75225166666666698</v>
      </c>
      <c r="T15" s="30">
        <f t="shared" si="8"/>
        <v>0.764066666666667</v>
      </c>
      <c r="U15" s="33"/>
      <c r="V15" s="33"/>
      <c r="W15" s="33">
        <v>27</v>
      </c>
      <c r="Y15" s="60"/>
      <c r="Z15" s="61"/>
      <c r="AA15" s="62"/>
    </row>
    <row r="16" spans="1:34" ht="13.5" thickBot="1">
      <c r="A16" s="27">
        <f t="shared" si="9"/>
        <v>0.57641666666666669</v>
      </c>
      <c r="B16" s="29">
        <f t="shared" si="2"/>
        <v>0.58753666666666671</v>
      </c>
      <c r="C16" s="29">
        <f t="shared" si="2"/>
        <v>0.59726666666666672</v>
      </c>
      <c r="D16" s="30">
        <f t="shared" si="6"/>
        <v>0.60838666666666674</v>
      </c>
      <c r="E16" s="29">
        <f t="shared" si="6"/>
        <v>0.61881166666666676</v>
      </c>
      <c r="F16" s="29">
        <f t="shared" si="6"/>
        <v>0.63062666666666678</v>
      </c>
      <c r="G16" s="30">
        <f t="shared" si="6"/>
        <v>0.6403566666666668</v>
      </c>
      <c r="H16" s="29">
        <f t="shared" si="6"/>
        <v>0.65147666666666681</v>
      </c>
      <c r="I16" s="29">
        <f t="shared" si="6"/>
        <v>0.66190166666666683</v>
      </c>
      <c r="J16" s="30">
        <f t="shared" si="6"/>
        <v>0.67232666666666685</v>
      </c>
      <c r="K16" s="27">
        <f t="shared" si="10"/>
        <v>0.67371666666666685</v>
      </c>
      <c r="L16" s="29">
        <f t="shared" si="7"/>
        <v>0.68622666666666687</v>
      </c>
      <c r="M16" s="29">
        <f t="shared" si="4"/>
        <v>0.69665166666666689</v>
      </c>
      <c r="N16" s="30">
        <f t="shared" si="8"/>
        <v>0.70707666666666691</v>
      </c>
      <c r="O16" s="29">
        <f t="shared" si="8"/>
        <v>0.71958666666666693</v>
      </c>
      <c r="P16" s="29">
        <f t="shared" si="8"/>
        <v>0.72931666666666695</v>
      </c>
      <c r="Q16" s="30">
        <f t="shared" si="8"/>
        <v>0.73974166666666696</v>
      </c>
      <c r="R16" s="29">
        <f t="shared" si="8"/>
        <v>0.75016666666666698</v>
      </c>
      <c r="S16" s="29">
        <f t="shared" si="8"/>
        <v>0.759201666666667</v>
      </c>
      <c r="T16" s="30">
        <f t="shared" si="8"/>
        <v>0.77101666666666702</v>
      </c>
      <c r="U16" s="24"/>
      <c r="V16" s="24"/>
      <c r="W16" s="24">
        <v>28</v>
      </c>
      <c r="Y16" s="60"/>
      <c r="Z16" s="61"/>
      <c r="AA16" s="62"/>
    </row>
    <row r="17" spans="1:27" ht="13.5" thickBot="1">
      <c r="A17" s="27">
        <f t="shared" si="9"/>
        <v>0.5833666666666667</v>
      </c>
      <c r="B17" s="29">
        <f t="shared" si="2"/>
        <v>0.59448666666666672</v>
      </c>
      <c r="C17" s="29">
        <f t="shared" si="2"/>
        <v>0.60421666666666674</v>
      </c>
      <c r="D17" s="30">
        <f t="shared" si="6"/>
        <v>0.61533666666666675</v>
      </c>
      <c r="E17" s="29">
        <f t="shared" si="6"/>
        <v>0.62576166666666677</v>
      </c>
      <c r="F17" s="29">
        <f t="shared" si="6"/>
        <v>0.63757666666666679</v>
      </c>
      <c r="G17" s="30">
        <f t="shared" si="6"/>
        <v>0.64730666666666681</v>
      </c>
      <c r="H17" s="29">
        <f t="shared" si="6"/>
        <v>0.65842666666666683</v>
      </c>
      <c r="I17" s="29">
        <f t="shared" si="6"/>
        <v>0.66885166666666684</v>
      </c>
      <c r="J17" s="30">
        <f t="shared" si="6"/>
        <v>0.67927666666666686</v>
      </c>
      <c r="K17" s="27">
        <f t="shared" si="10"/>
        <v>0.68066666666666686</v>
      </c>
      <c r="L17" s="29">
        <f t="shared" si="7"/>
        <v>0.69317666666666689</v>
      </c>
      <c r="M17" s="29">
        <f t="shared" si="4"/>
        <v>0.7036016666666669</v>
      </c>
      <c r="N17" s="30">
        <f t="shared" si="8"/>
        <v>0.71402666666666692</v>
      </c>
      <c r="O17" s="29">
        <f t="shared" si="8"/>
        <v>0.72653666666666694</v>
      </c>
      <c r="P17" s="29">
        <f t="shared" si="8"/>
        <v>0.73626666666666696</v>
      </c>
      <c r="Q17" s="30">
        <f t="shared" si="8"/>
        <v>0.74669166666666698</v>
      </c>
      <c r="R17" s="29">
        <f t="shared" si="8"/>
        <v>0.75711666666666699</v>
      </c>
      <c r="S17" s="29">
        <f t="shared" si="8"/>
        <v>0.76615166666666701</v>
      </c>
      <c r="T17" s="30">
        <f t="shared" si="8"/>
        <v>0.77796666666666703</v>
      </c>
      <c r="U17" s="24"/>
      <c r="V17" s="24"/>
      <c r="W17" s="24">
        <v>29</v>
      </c>
      <c r="Y17" s="60"/>
      <c r="Z17" s="61"/>
      <c r="AA17" s="62"/>
    </row>
    <row r="18" spans="1:27" ht="13.5" thickBot="1">
      <c r="A18" s="27">
        <f t="shared" si="9"/>
        <v>0.59031666666666671</v>
      </c>
      <c r="B18" s="29">
        <f t="shared" si="2"/>
        <v>0.60143666666666673</v>
      </c>
      <c r="C18" s="29">
        <f t="shared" si="2"/>
        <v>0.61116666666666675</v>
      </c>
      <c r="D18" s="30">
        <f t="shared" si="6"/>
        <v>0.62228666666666677</v>
      </c>
      <c r="E18" s="29">
        <f t="shared" si="6"/>
        <v>0.63271166666666678</v>
      </c>
      <c r="F18" s="29">
        <f t="shared" si="6"/>
        <v>0.6445266666666668</v>
      </c>
      <c r="G18" s="30">
        <f t="shared" si="6"/>
        <v>0.65425666666666682</v>
      </c>
      <c r="H18" s="29">
        <f t="shared" si="6"/>
        <v>0.66537666666666684</v>
      </c>
      <c r="I18" s="29">
        <f t="shared" si="6"/>
        <v>0.67580166666666686</v>
      </c>
      <c r="J18" s="30">
        <f t="shared" si="6"/>
        <v>0.68622666666666687</v>
      </c>
      <c r="K18" s="27">
        <f t="shared" si="10"/>
        <v>0.68761666666666688</v>
      </c>
      <c r="L18" s="29">
        <f t="shared" si="7"/>
        <v>0.7001266666666669</v>
      </c>
      <c r="M18" s="29">
        <f t="shared" si="4"/>
        <v>0.71055166666666691</v>
      </c>
      <c r="N18" s="30">
        <f t="shared" si="8"/>
        <v>0.72097666666666693</v>
      </c>
      <c r="O18" s="29">
        <f t="shared" si="8"/>
        <v>0.73348666666666695</v>
      </c>
      <c r="P18" s="29">
        <f t="shared" si="8"/>
        <v>0.74321666666666697</v>
      </c>
      <c r="Q18" s="30">
        <f t="shared" si="8"/>
        <v>0.75364166666666699</v>
      </c>
      <c r="R18" s="29">
        <f t="shared" si="8"/>
        <v>0.764066666666667</v>
      </c>
      <c r="S18" s="29">
        <f t="shared" si="8"/>
        <v>0.77310166666666702</v>
      </c>
      <c r="T18" s="30">
        <f t="shared" si="8"/>
        <v>0.78491666666666704</v>
      </c>
      <c r="U18" s="24"/>
      <c r="V18" s="24"/>
      <c r="W18" s="24">
        <v>30</v>
      </c>
      <c r="Y18" s="60"/>
      <c r="Z18" s="61"/>
      <c r="AA18" s="62"/>
    </row>
    <row r="19" spans="1:27" ht="13.5" thickBot="1">
      <c r="A19" s="27">
        <f t="shared" si="9"/>
        <v>0.59726666666666672</v>
      </c>
      <c r="B19" s="29">
        <f t="shared" si="2"/>
        <v>0.60838666666666674</v>
      </c>
      <c r="C19" s="29">
        <f t="shared" si="2"/>
        <v>0.61811666666666676</v>
      </c>
      <c r="D19" s="30">
        <f t="shared" si="6"/>
        <v>0.62923666666666678</v>
      </c>
      <c r="E19" s="29">
        <f t="shared" si="6"/>
        <v>0.63966166666666679</v>
      </c>
      <c r="F19" s="29">
        <f t="shared" si="6"/>
        <v>0.65147666666666681</v>
      </c>
      <c r="G19" s="30">
        <f t="shared" si="6"/>
        <v>0.66120666666666683</v>
      </c>
      <c r="H19" s="29">
        <f t="shared" si="6"/>
        <v>0.67232666666666685</v>
      </c>
      <c r="I19" s="29">
        <f t="shared" si="6"/>
        <v>0.68275166666666687</v>
      </c>
      <c r="J19" s="30">
        <f t="shared" si="6"/>
        <v>0.69317666666666689</v>
      </c>
      <c r="K19" s="27">
        <f t="shared" si="10"/>
        <v>0.69456666666666689</v>
      </c>
      <c r="L19" s="29">
        <f t="shared" si="7"/>
        <v>0.70707666666666691</v>
      </c>
      <c r="M19" s="29">
        <f t="shared" si="4"/>
        <v>0.71750166666666693</v>
      </c>
      <c r="N19" s="30">
        <f t="shared" si="8"/>
        <v>0.72792666666666694</v>
      </c>
      <c r="O19" s="29">
        <f t="shared" si="8"/>
        <v>0.74043666666666696</v>
      </c>
      <c r="P19" s="29">
        <f t="shared" si="8"/>
        <v>0.75016666666666698</v>
      </c>
      <c r="Q19" s="30">
        <f t="shared" si="8"/>
        <v>0.760591666666667</v>
      </c>
      <c r="R19" s="29">
        <f t="shared" si="8"/>
        <v>0.77101666666666702</v>
      </c>
      <c r="S19" s="29">
        <f t="shared" si="8"/>
        <v>0.78005166666666703</v>
      </c>
      <c r="T19" s="30">
        <f t="shared" si="8"/>
        <v>0.79186666666666705</v>
      </c>
      <c r="U19" s="24"/>
      <c r="V19" s="24"/>
      <c r="W19" s="24">
        <v>31</v>
      </c>
      <c r="Y19" s="60"/>
      <c r="Z19" s="61"/>
      <c r="AA19" s="62"/>
    </row>
    <row r="20" spans="1:27" ht="13.5" thickBot="1">
      <c r="A20" s="32">
        <f t="shared" si="9"/>
        <v>0.60421666666666674</v>
      </c>
      <c r="B20" s="30">
        <f t="shared" si="2"/>
        <v>0.61533666666666675</v>
      </c>
      <c r="C20" s="30">
        <f t="shared" si="2"/>
        <v>0.62506666666666677</v>
      </c>
      <c r="D20" s="30">
        <f t="shared" si="6"/>
        <v>0.63618666666666679</v>
      </c>
      <c r="E20" s="30">
        <f t="shared" si="6"/>
        <v>0.64661166666666681</v>
      </c>
      <c r="F20" s="30">
        <f t="shared" si="6"/>
        <v>0.65842666666666683</v>
      </c>
      <c r="G20" s="30">
        <f t="shared" si="6"/>
        <v>0.66815666666666684</v>
      </c>
      <c r="H20" s="30">
        <f t="shared" si="6"/>
        <v>0.67927666666666686</v>
      </c>
      <c r="I20" s="30">
        <f t="shared" si="6"/>
        <v>0.68970166666666688</v>
      </c>
      <c r="J20" s="30">
        <f t="shared" si="6"/>
        <v>0.7001266666666669</v>
      </c>
      <c r="K20" s="32">
        <f t="shared" si="10"/>
        <v>0.7015166666666669</v>
      </c>
      <c r="L20" s="30">
        <f t="shared" si="7"/>
        <v>0.71402666666666692</v>
      </c>
      <c r="M20" s="30">
        <f t="shared" si="4"/>
        <v>0.72445166666666694</v>
      </c>
      <c r="N20" s="30">
        <f t="shared" si="8"/>
        <v>0.73487666666666696</v>
      </c>
      <c r="O20" s="30">
        <f t="shared" si="8"/>
        <v>0.74738666666666698</v>
      </c>
      <c r="P20" s="30">
        <f t="shared" si="8"/>
        <v>0.75711666666666699</v>
      </c>
      <c r="Q20" s="30">
        <f t="shared" si="8"/>
        <v>0.76754166666666701</v>
      </c>
      <c r="R20" s="30">
        <f t="shared" si="8"/>
        <v>0.77796666666666703</v>
      </c>
      <c r="S20" s="30">
        <f t="shared" si="8"/>
        <v>0.78700166666666704</v>
      </c>
      <c r="T20" s="30">
        <f t="shared" si="8"/>
        <v>0.79881666666666706</v>
      </c>
      <c r="U20" s="33"/>
      <c r="V20" s="33"/>
      <c r="W20" s="33">
        <v>32</v>
      </c>
      <c r="Y20" s="60"/>
      <c r="Z20" s="61"/>
      <c r="AA20" s="62"/>
    </row>
    <row r="21" spans="1:27" ht="13.5" outlineLevel="1" thickBot="1">
      <c r="A21" s="27">
        <f t="shared" si="9"/>
        <v>0.61116666666666675</v>
      </c>
      <c r="B21" s="37">
        <f t="shared" si="2"/>
        <v>0.62228666666666677</v>
      </c>
      <c r="C21" s="37">
        <f t="shared" si="2"/>
        <v>0.63201666666666678</v>
      </c>
      <c r="D21" s="38">
        <f t="shared" si="6"/>
        <v>0.6431366666666668</v>
      </c>
      <c r="E21" s="37">
        <f t="shared" si="6"/>
        <v>0.65356166666666682</v>
      </c>
      <c r="F21" s="37">
        <f t="shared" si="6"/>
        <v>0.66537666666666684</v>
      </c>
      <c r="G21" s="38">
        <f t="shared" si="6"/>
        <v>0.67510666666666685</v>
      </c>
      <c r="H21" s="37">
        <f t="shared" si="6"/>
        <v>0.68622666666666687</v>
      </c>
      <c r="I21" s="37">
        <f t="shared" si="6"/>
        <v>0.69665166666666689</v>
      </c>
      <c r="J21" s="38">
        <f t="shared" si="6"/>
        <v>0.70707666666666691</v>
      </c>
      <c r="K21" s="27">
        <f t="shared" si="10"/>
        <v>0.70846666666666691</v>
      </c>
      <c r="L21" s="37">
        <f t="shared" si="7"/>
        <v>0.72097666666666693</v>
      </c>
      <c r="M21" s="37">
        <f t="shared" si="4"/>
        <v>0.73140166666666695</v>
      </c>
      <c r="N21" s="38">
        <f t="shared" si="8"/>
        <v>0.74182666666666697</v>
      </c>
      <c r="O21" s="37">
        <f t="shared" si="8"/>
        <v>0.75433666666666699</v>
      </c>
      <c r="P21" s="37">
        <f t="shared" si="8"/>
        <v>0.764066666666667</v>
      </c>
      <c r="Q21" s="38">
        <f t="shared" si="8"/>
        <v>0.77449166666666702</v>
      </c>
      <c r="R21" s="37">
        <f t="shared" si="8"/>
        <v>0.78491666666666704</v>
      </c>
      <c r="S21" s="37">
        <f t="shared" si="8"/>
        <v>0.79395166666666706</v>
      </c>
      <c r="T21" s="38">
        <f t="shared" si="8"/>
        <v>0.80576666666666708</v>
      </c>
      <c r="U21" s="24"/>
      <c r="V21" s="24"/>
      <c r="W21" s="24">
        <v>33</v>
      </c>
      <c r="Y21" s="60"/>
      <c r="Z21" s="61"/>
      <c r="AA21" s="62"/>
    </row>
    <row r="22" spans="1:27" ht="13.5" hidden="1" outlineLevel="2" thickBot="1">
      <c r="A22" s="36">
        <f t="shared" si="9"/>
        <v>0.61811666666666676</v>
      </c>
      <c r="B22" s="29">
        <f t="shared" si="2"/>
        <v>0.62923666666666678</v>
      </c>
      <c r="C22" s="29">
        <f t="shared" si="2"/>
        <v>0.63896666666666679</v>
      </c>
      <c r="D22" s="30">
        <f t="shared" si="6"/>
        <v>0.65008666666666681</v>
      </c>
      <c r="E22" s="29">
        <f t="shared" si="6"/>
        <v>0.66051166666666683</v>
      </c>
      <c r="F22" s="29">
        <f t="shared" si="6"/>
        <v>0.67232666666666685</v>
      </c>
      <c r="G22" s="30">
        <f t="shared" si="6"/>
        <v>0.68205666666666687</v>
      </c>
      <c r="H22" s="29">
        <f t="shared" si="6"/>
        <v>0.69317666666666689</v>
      </c>
      <c r="I22" s="29">
        <f t="shared" si="6"/>
        <v>0.7036016666666669</v>
      </c>
      <c r="J22" s="30">
        <f t="shared" si="6"/>
        <v>0.71402666666666692</v>
      </c>
      <c r="K22" s="36">
        <f t="shared" si="10"/>
        <v>0.71541666666666692</v>
      </c>
      <c r="L22" s="29">
        <f t="shared" si="7"/>
        <v>0.72792666666666694</v>
      </c>
      <c r="M22" s="29">
        <f t="shared" si="4"/>
        <v>0.73835166666666696</v>
      </c>
      <c r="N22" s="30">
        <f t="shared" ref="N22:T31" si="11">M22+($A$2*N$9)</f>
        <v>0.74877666666666698</v>
      </c>
      <c r="O22" s="29">
        <f t="shared" si="11"/>
        <v>0.761286666666667</v>
      </c>
      <c r="P22" s="29">
        <f t="shared" si="11"/>
        <v>0.77101666666666702</v>
      </c>
      <c r="Q22" s="30">
        <f t="shared" si="11"/>
        <v>0.78144166666666703</v>
      </c>
      <c r="R22" s="29">
        <f t="shared" si="11"/>
        <v>0.79186666666666705</v>
      </c>
      <c r="S22" s="29">
        <f t="shared" si="11"/>
        <v>0.80090166666666707</v>
      </c>
      <c r="T22" s="30">
        <f t="shared" si="11"/>
        <v>0.81271666666666709</v>
      </c>
      <c r="U22" s="31"/>
      <c r="V22" s="31"/>
      <c r="W22" s="31">
        <v>12</v>
      </c>
      <c r="Y22" s="60"/>
      <c r="Z22" s="61"/>
      <c r="AA22" s="62"/>
    </row>
    <row r="23" spans="1:27" ht="13.5" hidden="1" outlineLevel="2" thickBot="1">
      <c r="A23" s="27">
        <f t="shared" si="9"/>
        <v>0.62506666666666677</v>
      </c>
      <c r="B23" s="29">
        <f t="shared" si="2"/>
        <v>0.63618666666666679</v>
      </c>
      <c r="C23" s="29">
        <f t="shared" si="2"/>
        <v>0.64591666666666681</v>
      </c>
      <c r="D23" s="30">
        <f t="shared" si="6"/>
        <v>0.65703666666666682</v>
      </c>
      <c r="E23" s="29">
        <f t="shared" si="6"/>
        <v>0.66746166666666684</v>
      </c>
      <c r="F23" s="29">
        <f t="shared" si="6"/>
        <v>0.67927666666666686</v>
      </c>
      <c r="G23" s="30">
        <f t="shared" si="6"/>
        <v>0.68900666666666688</v>
      </c>
      <c r="H23" s="29">
        <f t="shared" si="6"/>
        <v>0.7001266666666669</v>
      </c>
      <c r="I23" s="29">
        <f t="shared" si="6"/>
        <v>0.71055166666666691</v>
      </c>
      <c r="J23" s="30">
        <f t="shared" si="6"/>
        <v>0.72097666666666693</v>
      </c>
      <c r="K23" s="27">
        <f t="shared" si="10"/>
        <v>0.72236666666666693</v>
      </c>
      <c r="L23" s="29">
        <f t="shared" si="7"/>
        <v>0.73487666666666696</v>
      </c>
      <c r="M23" s="29">
        <f t="shared" si="4"/>
        <v>0.74530166666666697</v>
      </c>
      <c r="N23" s="30">
        <f t="shared" si="11"/>
        <v>0.75572666666666699</v>
      </c>
      <c r="O23" s="29">
        <f t="shared" si="11"/>
        <v>0.76823666666666701</v>
      </c>
      <c r="P23" s="29">
        <f t="shared" si="11"/>
        <v>0.77796666666666703</v>
      </c>
      <c r="Q23" s="30">
        <f t="shared" si="11"/>
        <v>0.78839166666666705</v>
      </c>
      <c r="R23" s="29">
        <f t="shared" si="11"/>
        <v>0.79881666666666706</v>
      </c>
      <c r="S23" s="29">
        <f t="shared" si="11"/>
        <v>0.80785166666666708</v>
      </c>
      <c r="T23" s="30">
        <f t="shared" si="11"/>
        <v>0.8196666666666671</v>
      </c>
      <c r="U23" s="24"/>
      <c r="V23" s="24"/>
      <c r="W23" s="24">
        <v>13</v>
      </c>
      <c r="Y23" s="60"/>
      <c r="Z23" s="61"/>
      <c r="AA23" s="62"/>
    </row>
    <row r="24" spans="1:27" ht="13.5" hidden="1" outlineLevel="2" thickBot="1">
      <c r="A24" s="27">
        <f t="shared" si="9"/>
        <v>0.63201666666666678</v>
      </c>
      <c r="B24" s="29">
        <f t="shared" si="2"/>
        <v>0.6431366666666668</v>
      </c>
      <c r="C24" s="29">
        <f t="shared" si="2"/>
        <v>0.65286666666666682</v>
      </c>
      <c r="D24" s="30">
        <f t="shared" si="6"/>
        <v>0.66398666666666684</v>
      </c>
      <c r="E24" s="29">
        <f t="shared" si="6"/>
        <v>0.67441166666666685</v>
      </c>
      <c r="F24" s="29">
        <f t="shared" si="6"/>
        <v>0.68622666666666687</v>
      </c>
      <c r="G24" s="30">
        <f t="shared" si="6"/>
        <v>0.69595666666666689</v>
      </c>
      <c r="H24" s="29">
        <f t="shared" si="6"/>
        <v>0.70707666666666691</v>
      </c>
      <c r="I24" s="29">
        <f t="shared" si="6"/>
        <v>0.71750166666666693</v>
      </c>
      <c r="J24" s="30">
        <f t="shared" si="6"/>
        <v>0.72792666666666694</v>
      </c>
      <c r="K24" s="27">
        <f t="shared" si="10"/>
        <v>0.72931666666666695</v>
      </c>
      <c r="L24" s="29">
        <f t="shared" si="7"/>
        <v>0.74182666666666697</v>
      </c>
      <c r="M24" s="29">
        <f t="shared" si="4"/>
        <v>0.75225166666666698</v>
      </c>
      <c r="N24" s="30">
        <f t="shared" si="11"/>
        <v>0.762676666666667</v>
      </c>
      <c r="O24" s="29">
        <f t="shared" si="11"/>
        <v>0.77518666666666702</v>
      </c>
      <c r="P24" s="29">
        <f t="shared" si="11"/>
        <v>0.78491666666666704</v>
      </c>
      <c r="Q24" s="30">
        <f t="shared" si="11"/>
        <v>0.79534166666666706</v>
      </c>
      <c r="R24" s="29">
        <f t="shared" si="11"/>
        <v>0.80576666666666708</v>
      </c>
      <c r="S24" s="29">
        <f t="shared" si="11"/>
        <v>0.81480166666666709</v>
      </c>
      <c r="T24" s="30">
        <f t="shared" si="11"/>
        <v>0.82661666666666711</v>
      </c>
      <c r="U24" s="24"/>
      <c r="V24" s="24"/>
      <c r="W24" s="24">
        <v>14</v>
      </c>
      <c r="Y24" s="60"/>
      <c r="Z24" s="61"/>
      <c r="AA24" s="62"/>
    </row>
    <row r="25" spans="1:27" ht="13.5" hidden="1" outlineLevel="2" thickBot="1">
      <c r="A25" s="32">
        <f t="shared" si="9"/>
        <v>0.63896666666666679</v>
      </c>
      <c r="B25" s="30">
        <f t="shared" si="2"/>
        <v>0.65008666666666681</v>
      </c>
      <c r="C25" s="30">
        <f t="shared" si="2"/>
        <v>0.65981666666666683</v>
      </c>
      <c r="D25" s="30">
        <f t="shared" si="6"/>
        <v>0.67093666666666685</v>
      </c>
      <c r="E25" s="30">
        <f t="shared" si="6"/>
        <v>0.68136166666666687</v>
      </c>
      <c r="F25" s="30">
        <f t="shared" si="6"/>
        <v>0.69317666666666689</v>
      </c>
      <c r="G25" s="30">
        <f t="shared" si="6"/>
        <v>0.7029066666666669</v>
      </c>
      <c r="H25" s="30">
        <f t="shared" si="6"/>
        <v>0.71402666666666692</v>
      </c>
      <c r="I25" s="30">
        <f t="shared" si="6"/>
        <v>0.72445166666666694</v>
      </c>
      <c r="J25" s="30">
        <f t="shared" si="6"/>
        <v>0.73487666666666696</v>
      </c>
      <c r="K25" s="32">
        <f t="shared" si="10"/>
        <v>0.73626666666666696</v>
      </c>
      <c r="L25" s="30">
        <f t="shared" si="7"/>
        <v>0.74877666666666698</v>
      </c>
      <c r="M25" s="30">
        <f t="shared" si="4"/>
        <v>0.759201666666667</v>
      </c>
      <c r="N25" s="30">
        <f t="shared" si="11"/>
        <v>0.76962666666666701</v>
      </c>
      <c r="O25" s="30">
        <f t="shared" si="11"/>
        <v>0.78213666666666704</v>
      </c>
      <c r="P25" s="30">
        <f t="shared" si="11"/>
        <v>0.79186666666666705</v>
      </c>
      <c r="Q25" s="30">
        <f t="shared" si="11"/>
        <v>0.80229166666666707</v>
      </c>
      <c r="R25" s="30">
        <f t="shared" si="11"/>
        <v>0.81271666666666709</v>
      </c>
      <c r="S25" s="30">
        <f t="shared" si="11"/>
        <v>0.8217516666666671</v>
      </c>
      <c r="T25" s="30">
        <f t="shared" si="11"/>
        <v>0.83356666666666712</v>
      </c>
      <c r="U25" s="33"/>
      <c r="V25" s="33"/>
      <c r="W25" s="33">
        <v>15</v>
      </c>
      <c r="Y25" s="60"/>
      <c r="Z25" s="61"/>
      <c r="AA25" s="62"/>
    </row>
    <row r="26" spans="1:27" ht="12" hidden="1" outlineLevel="3" thickBot="1">
      <c r="A26" s="5">
        <f t="shared" si="9"/>
        <v>0.64591666666666681</v>
      </c>
      <c r="B26" s="7">
        <f t="shared" si="2"/>
        <v>0.65703666666666682</v>
      </c>
      <c r="C26" s="7">
        <f t="shared" si="2"/>
        <v>0.66676666666666684</v>
      </c>
      <c r="D26" s="8">
        <f t="shared" si="6"/>
        <v>0.67788666666666686</v>
      </c>
      <c r="E26" s="7">
        <f t="shared" si="6"/>
        <v>0.68831166666666688</v>
      </c>
      <c r="F26" s="7">
        <f t="shared" si="6"/>
        <v>0.7001266666666669</v>
      </c>
      <c r="G26" s="8">
        <f t="shared" si="6"/>
        <v>0.70985666666666691</v>
      </c>
      <c r="H26" s="7">
        <f t="shared" si="6"/>
        <v>0.72097666666666693</v>
      </c>
      <c r="I26" s="7">
        <f t="shared" si="6"/>
        <v>0.73140166666666695</v>
      </c>
      <c r="J26" s="8">
        <f t="shared" si="6"/>
        <v>0.74182666666666697</v>
      </c>
      <c r="K26" s="5">
        <f t="shared" si="10"/>
        <v>0.74321666666666697</v>
      </c>
      <c r="L26" s="7">
        <f t="shared" si="7"/>
        <v>0.75572666666666699</v>
      </c>
      <c r="M26" s="7">
        <f t="shared" si="4"/>
        <v>0.76615166666666701</v>
      </c>
      <c r="N26" s="8">
        <f t="shared" si="11"/>
        <v>0.77657666666666703</v>
      </c>
      <c r="O26" s="7">
        <f t="shared" si="11"/>
        <v>0.78908666666666705</v>
      </c>
      <c r="P26" s="7">
        <f t="shared" si="11"/>
        <v>0.79881666666666706</v>
      </c>
      <c r="Q26" s="8">
        <f t="shared" si="11"/>
        <v>0.80924166666666708</v>
      </c>
      <c r="R26" s="7">
        <f t="shared" si="11"/>
        <v>0.8196666666666671</v>
      </c>
      <c r="S26" s="7">
        <f t="shared" si="11"/>
        <v>0.82870166666666711</v>
      </c>
      <c r="T26" s="8">
        <f t="shared" si="11"/>
        <v>0.84051666666666713</v>
      </c>
      <c r="U26" s="2"/>
      <c r="V26" s="2"/>
      <c r="W26" s="2">
        <v>16</v>
      </c>
      <c r="Y26" s="60"/>
      <c r="Z26" s="61"/>
      <c r="AA26" s="62"/>
    </row>
    <row r="27" spans="1:27" ht="12" hidden="1" outlineLevel="3" thickBot="1">
      <c r="A27" s="5">
        <f t="shared" si="9"/>
        <v>0.65286666666666682</v>
      </c>
      <c r="B27" s="7">
        <f t="shared" ref="B27:B59" si="12">A27+($A$2*B$9)</f>
        <v>0.66398666666666684</v>
      </c>
      <c r="C27" s="7">
        <f t="shared" ref="C27:J27" si="13">B27+($A$2*C$9)</f>
        <v>0.67371666666666685</v>
      </c>
      <c r="D27" s="8">
        <f t="shared" si="13"/>
        <v>0.68483666666666687</v>
      </c>
      <c r="E27" s="7">
        <f t="shared" si="13"/>
        <v>0.69526166666666689</v>
      </c>
      <c r="F27" s="7">
        <f t="shared" si="13"/>
        <v>0.70707666666666691</v>
      </c>
      <c r="G27" s="8">
        <f t="shared" si="13"/>
        <v>0.71680666666666693</v>
      </c>
      <c r="H27" s="7">
        <f t="shared" si="13"/>
        <v>0.72792666666666694</v>
      </c>
      <c r="I27" s="7">
        <f t="shared" si="13"/>
        <v>0.73835166666666696</v>
      </c>
      <c r="J27" s="8">
        <f t="shared" si="13"/>
        <v>0.74877666666666698</v>
      </c>
      <c r="K27" s="5">
        <f t="shared" si="10"/>
        <v>0.75016666666666698</v>
      </c>
      <c r="L27" s="7">
        <f t="shared" si="7"/>
        <v>0.762676666666667</v>
      </c>
      <c r="M27" s="7">
        <f t="shared" si="4"/>
        <v>0.77310166666666702</v>
      </c>
      <c r="N27" s="8">
        <f t="shared" si="11"/>
        <v>0.78352666666666704</v>
      </c>
      <c r="O27" s="7">
        <f t="shared" si="11"/>
        <v>0.79603666666666706</v>
      </c>
      <c r="P27" s="7">
        <f t="shared" si="11"/>
        <v>0.80576666666666708</v>
      </c>
      <c r="Q27" s="8">
        <f t="shared" si="11"/>
        <v>0.81619166666666709</v>
      </c>
      <c r="R27" s="7">
        <f t="shared" si="11"/>
        <v>0.82661666666666711</v>
      </c>
      <c r="S27" s="7">
        <f t="shared" si="11"/>
        <v>0.83565166666666713</v>
      </c>
      <c r="T27" s="8">
        <f t="shared" si="11"/>
        <v>0.84746666666666715</v>
      </c>
      <c r="U27" s="2"/>
      <c r="V27" s="2"/>
      <c r="W27" s="2">
        <v>17</v>
      </c>
      <c r="Y27" s="60"/>
      <c r="Z27" s="61"/>
      <c r="AA27" s="62"/>
    </row>
    <row r="28" spans="1:27" ht="12" hidden="1" outlineLevel="3" thickBot="1">
      <c r="A28" s="5">
        <f t="shared" si="9"/>
        <v>0.65981666666666683</v>
      </c>
      <c r="B28" s="7">
        <f t="shared" si="12"/>
        <v>0.67093666666666685</v>
      </c>
      <c r="C28" s="7">
        <f t="shared" ref="C28:J28" si="14">B28+($A$2*C$9)</f>
        <v>0.68066666666666686</v>
      </c>
      <c r="D28" s="8">
        <f t="shared" si="14"/>
        <v>0.69178666666666688</v>
      </c>
      <c r="E28" s="7">
        <f t="shared" si="14"/>
        <v>0.7022116666666669</v>
      </c>
      <c r="F28" s="7">
        <f t="shared" si="14"/>
        <v>0.71402666666666692</v>
      </c>
      <c r="G28" s="8">
        <f t="shared" si="14"/>
        <v>0.72375666666666694</v>
      </c>
      <c r="H28" s="7">
        <f t="shared" si="14"/>
        <v>0.73487666666666696</v>
      </c>
      <c r="I28" s="7">
        <f t="shared" si="14"/>
        <v>0.74530166666666697</v>
      </c>
      <c r="J28" s="8">
        <f t="shared" si="14"/>
        <v>0.75572666666666699</v>
      </c>
      <c r="K28" s="5">
        <f t="shared" si="10"/>
        <v>0.75711666666666699</v>
      </c>
      <c r="L28" s="7">
        <f t="shared" si="7"/>
        <v>0.76962666666666701</v>
      </c>
      <c r="M28" s="7">
        <f t="shared" si="4"/>
        <v>0.78005166666666703</v>
      </c>
      <c r="N28" s="8">
        <f t="shared" si="11"/>
        <v>0.79047666666666705</v>
      </c>
      <c r="O28" s="7">
        <f t="shared" si="11"/>
        <v>0.80298666666666707</v>
      </c>
      <c r="P28" s="7">
        <f t="shared" si="11"/>
        <v>0.81271666666666709</v>
      </c>
      <c r="Q28" s="8">
        <f t="shared" si="11"/>
        <v>0.8231416666666671</v>
      </c>
      <c r="R28" s="7">
        <f t="shared" si="11"/>
        <v>0.83356666666666712</v>
      </c>
      <c r="S28" s="7">
        <f t="shared" si="11"/>
        <v>0.84260166666666714</v>
      </c>
      <c r="T28" s="8">
        <f t="shared" si="11"/>
        <v>0.85441666666666716</v>
      </c>
      <c r="U28" s="2"/>
      <c r="V28" s="2"/>
      <c r="W28" s="2">
        <v>18</v>
      </c>
      <c r="Y28" s="60"/>
      <c r="Z28" s="61"/>
      <c r="AA28" s="62"/>
    </row>
    <row r="29" spans="1:27" ht="12" hidden="1" outlineLevel="3" thickBot="1">
      <c r="A29" s="5">
        <f t="shared" si="9"/>
        <v>0.66676666666666684</v>
      </c>
      <c r="B29" s="7">
        <f t="shared" si="12"/>
        <v>0.67788666666666686</v>
      </c>
      <c r="C29" s="7">
        <f t="shared" ref="C29:J29" si="15">B29+($A$2*C$9)</f>
        <v>0.68761666666666688</v>
      </c>
      <c r="D29" s="8">
        <f t="shared" si="15"/>
        <v>0.69873666666666689</v>
      </c>
      <c r="E29" s="7">
        <f t="shared" si="15"/>
        <v>0.70916166666666691</v>
      </c>
      <c r="F29" s="7">
        <f t="shared" si="15"/>
        <v>0.72097666666666693</v>
      </c>
      <c r="G29" s="8">
        <f t="shared" si="15"/>
        <v>0.73070666666666695</v>
      </c>
      <c r="H29" s="7">
        <f t="shared" si="15"/>
        <v>0.74182666666666697</v>
      </c>
      <c r="I29" s="7">
        <f t="shared" si="15"/>
        <v>0.75225166666666698</v>
      </c>
      <c r="J29" s="8">
        <f t="shared" si="15"/>
        <v>0.762676666666667</v>
      </c>
      <c r="K29" s="5">
        <f t="shared" si="10"/>
        <v>0.764066666666667</v>
      </c>
      <c r="L29" s="7">
        <f t="shared" si="7"/>
        <v>0.77657666666666703</v>
      </c>
      <c r="M29" s="7">
        <f t="shared" si="4"/>
        <v>0.78700166666666704</v>
      </c>
      <c r="N29" s="8">
        <f t="shared" si="11"/>
        <v>0.79742666666666706</v>
      </c>
      <c r="O29" s="7">
        <f t="shared" si="11"/>
        <v>0.80993666666666708</v>
      </c>
      <c r="P29" s="7">
        <f t="shared" si="11"/>
        <v>0.8196666666666671</v>
      </c>
      <c r="Q29" s="8">
        <f t="shared" si="11"/>
        <v>0.83009166666666712</v>
      </c>
      <c r="R29" s="7">
        <f t="shared" si="11"/>
        <v>0.84051666666666713</v>
      </c>
      <c r="S29" s="7">
        <f t="shared" si="11"/>
        <v>0.84955166666666715</v>
      </c>
      <c r="T29" s="8">
        <f t="shared" si="11"/>
        <v>0.86136666666666717</v>
      </c>
      <c r="U29" s="2"/>
      <c r="V29" s="2"/>
      <c r="W29" s="2">
        <v>19</v>
      </c>
      <c r="Y29" s="60"/>
      <c r="Z29" s="61"/>
      <c r="AA29" s="62"/>
    </row>
    <row r="30" spans="1:27" ht="12" hidden="1" outlineLevel="3" thickBot="1">
      <c r="A30" s="9">
        <f t="shared" si="9"/>
        <v>0.67371666666666685</v>
      </c>
      <c r="B30" s="8">
        <f t="shared" si="12"/>
        <v>0.68483666666666687</v>
      </c>
      <c r="C30" s="8">
        <f t="shared" ref="C30:J30" si="16">B30+($A$2*C$9)</f>
        <v>0.69456666666666689</v>
      </c>
      <c r="D30" s="8">
        <f t="shared" si="16"/>
        <v>0.70568666666666691</v>
      </c>
      <c r="E30" s="8">
        <f t="shared" si="16"/>
        <v>0.71611166666666692</v>
      </c>
      <c r="F30" s="8">
        <f t="shared" si="16"/>
        <v>0.72792666666666694</v>
      </c>
      <c r="G30" s="8">
        <f t="shared" si="16"/>
        <v>0.73765666666666696</v>
      </c>
      <c r="H30" s="8">
        <f t="shared" si="16"/>
        <v>0.74877666666666698</v>
      </c>
      <c r="I30" s="8">
        <f t="shared" si="16"/>
        <v>0.759201666666667</v>
      </c>
      <c r="J30" s="8">
        <f t="shared" si="16"/>
        <v>0.76962666666666701</v>
      </c>
      <c r="K30" s="9">
        <f t="shared" si="10"/>
        <v>0.77101666666666702</v>
      </c>
      <c r="L30" s="8">
        <f t="shared" si="7"/>
        <v>0.78352666666666704</v>
      </c>
      <c r="M30" s="8">
        <f t="shared" si="4"/>
        <v>0.79395166666666706</v>
      </c>
      <c r="N30" s="8">
        <f t="shared" si="11"/>
        <v>0.80437666666666707</v>
      </c>
      <c r="O30" s="8">
        <f t="shared" si="11"/>
        <v>0.81688666666666709</v>
      </c>
      <c r="P30" s="8">
        <f t="shared" si="11"/>
        <v>0.82661666666666711</v>
      </c>
      <c r="Q30" s="8">
        <f t="shared" si="11"/>
        <v>0.83704166666666713</v>
      </c>
      <c r="R30" s="8">
        <f t="shared" si="11"/>
        <v>0.84746666666666715</v>
      </c>
      <c r="S30" s="8">
        <f t="shared" si="11"/>
        <v>0.85650166666666716</v>
      </c>
      <c r="T30" s="8">
        <f t="shared" si="11"/>
        <v>0.86831666666666718</v>
      </c>
      <c r="U30" s="10"/>
      <c r="V30" s="10"/>
      <c r="W30" s="10">
        <v>20</v>
      </c>
      <c r="Y30" s="60"/>
      <c r="Z30" s="61"/>
      <c r="AA30" s="62"/>
    </row>
    <row r="31" spans="1:27" ht="12" hidden="1" outlineLevel="3" thickBot="1">
      <c r="A31" s="5">
        <f t="shared" si="9"/>
        <v>0.68066666666666686</v>
      </c>
      <c r="B31" s="7">
        <f t="shared" si="12"/>
        <v>0.69178666666666688</v>
      </c>
      <c r="C31" s="7">
        <f t="shared" ref="C31:J31" si="17">B31+($A$2*C$9)</f>
        <v>0.7015166666666669</v>
      </c>
      <c r="D31" s="8">
        <f t="shared" si="17"/>
        <v>0.71263666666666692</v>
      </c>
      <c r="E31" s="7">
        <f t="shared" si="17"/>
        <v>0.72306166666666694</v>
      </c>
      <c r="F31" s="7">
        <f t="shared" si="17"/>
        <v>0.73487666666666696</v>
      </c>
      <c r="G31" s="8">
        <f t="shared" si="17"/>
        <v>0.74460666666666697</v>
      </c>
      <c r="H31" s="7">
        <f t="shared" si="17"/>
        <v>0.75572666666666699</v>
      </c>
      <c r="I31" s="7">
        <f t="shared" si="17"/>
        <v>0.76615166666666701</v>
      </c>
      <c r="J31" s="8">
        <f t="shared" si="17"/>
        <v>0.77657666666666703</v>
      </c>
      <c r="K31" s="5">
        <f t="shared" si="10"/>
        <v>0.77796666666666703</v>
      </c>
      <c r="L31" s="7">
        <f t="shared" si="7"/>
        <v>0.79047666666666705</v>
      </c>
      <c r="M31" s="7">
        <f t="shared" si="4"/>
        <v>0.80090166666666707</v>
      </c>
      <c r="N31" s="8">
        <f t="shared" si="11"/>
        <v>0.81132666666666708</v>
      </c>
      <c r="O31" s="7">
        <f t="shared" si="11"/>
        <v>0.82383666666666711</v>
      </c>
      <c r="P31" s="7">
        <f t="shared" si="11"/>
        <v>0.83356666666666712</v>
      </c>
      <c r="Q31" s="8">
        <f t="shared" si="11"/>
        <v>0.84399166666666714</v>
      </c>
      <c r="R31" s="7">
        <f t="shared" si="11"/>
        <v>0.85441666666666716</v>
      </c>
      <c r="S31" s="7">
        <f t="shared" si="11"/>
        <v>0.86345166666666717</v>
      </c>
      <c r="T31" s="8">
        <f t="shared" si="11"/>
        <v>0.87526666666666719</v>
      </c>
      <c r="U31" s="2"/>
      <c r="V31" s="2"/>
      <c r="W31" s="2">
        <v>21</v>
      </c>
      <c r="Y31" s="60"/>
      <c r="Z31" s="61"/>
      <c r="AA31" s="62"/>
    </row>
    <row r="32" spans="1:27" ht="12" hidden="1" outlineLevel="3" thickBot="1">
      <c r="A32" s="5">
        <f t="shared" si="9"/>
        <v>0.68761666666666688</v>
      </c>
      <c r="B32" s="7">
        <f t="shared" si="12"/>
        <v>0.69873666666666689</v>
      </c>
      <c r="C32" s="7">
        <f t="shared" ref="C32:J32" si="18">B32+($A$2*C$9)</f>
        <v>0.70846666666666691</v>
      </c>
      <c r="D32" s="8">
        <f t="shared" si="18"/>
        <v>0.71958666666666693</v>
      </c>
      <c r="E32" s="7">
        <f t="shared" si="18"/>
        <v>0.73001166666666695</v>
      </c>
      <c r="F32" s="7">
        <f t="shared" si="18"/>
        <v>0.74182666666666697</v>
      </c>
      <c r="G32" s="8">
        <f t="shared" si="18"/>
        <v>0.75155666666666698</v>
      </c>
      <c r="H32" s="7">
        <f t="shared" si="18"/>
        <v>0.762676666666667</v>
      </c>
      <c r="I32" s="7">
        <f t="shared" si="18"/>
        <v>0.77310166666666702</v>
      </c>
      <c r="J32" s="8">
        <f t="shared" si="18"/>
        <v>0.78352666666666704</v>
      </c>
      <c r="K32" s="5">
        <f t="shared" si="10"/>
        <v>0.78491666666666704</v>
      </c>
      <c r="L32" s="7">
        <f t="shared" si="7"/>
        <v>0.79742666666666706</v>
      </c>
      <c r="M32" s="7">
        <f t="shared" si="4"/>
        <v>0.80785166666666708</v>
      </c>
      <c r="N32" s="8">
        <f t="shared" ref="N32:T41" si="19">M32+($A$2*N$9)</f>
        <v>0.8182766666666671</v>
      </c>
      <c r="O32" s="7">
        <f t="shared" si="19"/>
        <v>0.83078666666666712</v>
      </c>
      <c r="P32" s="7">
        <f t="shared" si="19"/>
        <v>0.84051666666666713</v>
      </c>
      <c r="Q32" s="8">
        <f t="shared" si="19"/>
        <v>0.85094166666666715</v>
      </c>
      <c r="R32" s="7">
        <f t="shared" si="19"/>
        <v>0.86136666666666717</v>
      </c>
      <c r="S32" s="7">
        <f t="shared" si="19"/>
        <v>0.87040166666666718</v>
      </c>
      <c r="T32" s="8">
        <f t="shared" si="19"/>
        <v>0.8822166666666672</v>
      </c>
      <c r="U32" s="2"/>
      <c r="V32" s="2"/>
      <c r="W32" s="2">
        <v>22</v>
      </c>
      <c r="Y32" s="60"/>
      <c r="Z32" s="61"/>
      <c r="AA32" s="62"/>
    </row>
    <row r="33" spans="1:27" ht="12" hidden="1" outlineLevel="3" thickBot="1">
      <c r="A33" s="5">
        <f t="shared" si="9"/>
        <v>0.69456666666666689</v>
      </c>
      <c r="B33" s="7">
        <f t="shared" si="12"/>
        <v>0.70568666666666691</v>
      </c>
      <c r="C33" s="7">
        <f t="shared" ref="C33:J33" si="20">B33+($A$2*C$9)</f>
        <v>0.71541666666666692</v>
      </c>
      <c r="D33" s="8">
        <f t="shared" si="20"/>
        <v>0.72653666666666694</v>
      </c>
      <c r="E33" s="7">
        <f t="shared" si="20"/>
        <v>0.73696166666666696</v>
      </c>
      <c r="F33" s="7">
        <f t="shared" si="20"/>
        <v>0.74877666666666698</v>
      </c>
      <c r="G33" s="8">
        <f t="shared" si="20"/>
        <v>0.758506666666667</v>
      </c>
      <c r="H33" s="7">
        <f t="shared" si="20"/>
        <v>0.76962666666666701</v>
      </c>
      <c r="I33" s="7">
        <f t="shared" si="20"/>
        <v>0.78005166666666703</v>
      </c>
      <c r="J33" s="8">
        <f t="shared" si="20"/>
        <v>0.79047666666666705</v>
      </c>
      <c r="K33" s="5">
        <f t="shared" si="10"/>
        <v>0.79186666666666705</v>
      </c>
      <c r="L33" s="7">
        <f t="shared" si="7"/>
        <v>0.80437666666666707</v>
      </c>
      <c r="M33" s="7">
        <f t="shared" si="4"/>
        <v>0.81480166666666709</v>
      </c>
      <c r="N33" s="8">
        <f t="shared" si="19"/>
        <v>0.82522666666666711</v>
      </c>
      <c r="O33" s="7">
        <f t="shared" si="19"/>
        <v>0.83773666666666713</v>
      </c>
      <c r="P33" s="7">
        <f t="shared" si="19"/>
        <v>0.84746666666666715</v>
      </c>
      <c r="Q33" s="8">
        <f t="shared" si="19"/>
        <v>0.85789166666666716</v>
      </c>
      <c r="R33" s="7">
        <f t="shared" si="19"/>
        <v>0.86831666666666718</v>
      </c>
      <c r="S33" s="7">
        <f t="shared" si="19"/>
        <v>0.8773516666666672</v>
      </c>
      <c r="T33" s="8">
        <f t="shared" si="19"/>
        <v>0.88916666666666722</v>
      </c>
      <c r="U33" s="2"/>
      <c r="V33" s="2"/>
      <c r="W33" s="2">
        <v>23</v>
      </c>
      <c r="Y33" s="60"/>
      <c r="Z33" s="61"/>
      <c r="AA33" s="62"/>
    </row>
    <row r="34" spans="1:27" ht="12" hidden="1" outlineLevel="3" thickBot="1">
      <c r="A34" s="5">
        <f t="shared" si="9"/>
        <v>0.7015166666666669</v>
      </c>
      <c r="B34" s="7">
        <f t="shared" si="12"/>
        <v>0.71263666666666692</v>
      </c>
      <c r="C34" s="7">
        <f t="shared" ref="C34:J34" si="21">B34+($A$2*C$9)</f>
        <v>0.72236666666666693</v>
      </c>
      <c r="D34" s="8">
        <f t="shared" si="21"/>
        <v>0.73348666666666695</v>
      </c>
      <c r="E34" s="7">
        <f t="shared" si="21"/>
        <v>0.74391166666666697</v>
      </c>
      <c r="F34" s="7">
        <f t="shared" si="21"/>
        <v>0.75572666666666699</v>
      </c>
      <c r="G34" s="8">
        <f t="shared" si="21"/>
        <v>0.76545666666666701</v>
      </c>
      <c r="H34" s="7">
        <f t="shared" si="21"/>
        <v>0.77657666666666703</v>
      </c>
      <c r="I34" s="7">
        <f t="shared" si="21"/>
        <v>0.78700166666666704</v>
      </c>
      <c r="J34" s="8">
        <f t="shared" si="21"/>
        <v>0.79742666666666706</v>
      </c>
      <c r="K34" s="5">
        <f t="shared" si="10"/>
        <v>0.79881666666666706</v>
      </c>
      <c r="L34" s="7">
        <f t="shared" si="7"/>
        <v>0.81132666666666708</v>
      </c>
      <c r="M34" s="7">
        <f t="shared" si="4"/>
        <v>0.8217516666666671</v>
      </c>
      <c r="N34" s="8">
        <f t="shared" si="19"/>
        <v>0.83217666666666712</v>
      </c>
      <c r="O34" s="7">
        <f t="shared" si="19"/>
        <v>0.84468666666666714</v>
      </c>
      <c r="P34" s="7">
        <f t="shared" si="19"/>
        <v>0.85441666666666716</v>
      </c>
      <c r="Q34" s="8">
        <f t="shared" si="19"/>
        <v>0.86484166666666717</v>
      </c>
      <c r="R34" s="7">
        <f t="shared" si="19"/>
        <v>0.87526666666666719</v>
      </c>
      <c r="S34" s="7">
        <f t="shared" si="19"/>
        <v>0.88430166666666721</v>
      </c>
      <c r="T34" s="8">
        <f t="shared" si="19"/>
        <v>0.89611666666666723</v>
      </c>
      <c r="U34" s="2"/>
      <c r="V34" s="2"/>
      <c r="W34" s="2">
        <v>24</v>
      </c>
      <c r="Y34" s="60"/>
      <c r="Z34" s="61"/>
      <c r="AA34" s="62"/>
    </row>
    <row r="35" spans="1:27" ht="12" hidden="1" outlineLevel="3" thickBot="1">
      <c r="A35" s="9">
        <f t="shared" si="9"/>
        <v>0.70846666666666691</v>
      </c>
      <c r="B35" s="8">
        <f t="shared" si="12"/>
        <v>0.71958666666666693</v>
      </c>
      <c r="C35" s="8">
        <f t="shared" ref="C35:J35" si="22">B35+($A$2*C$9)</f>
        <v>0.72931666666666695</v>
      </c>
      <c r="D35" s="8">
        <f t="shared" si="22"/>
        <v>0.74043666666666696</v>
      </c>
      <c r="E35" s="8">
        <f t="shared" si="22"/>
        <v>0.75086166666666698</v>
      </c>
      <c r="F35" s="8">
        <f t="shared" si="22"/>
        <v>0.762676666666667</v>
      </c>
      <c r="G35" s="8">
        <f t="shared" si="22"/>
        <v>0.77240666666666702</v>
      </c>
      <c r="H35" s="8">
        <f t="shared" si="22"/>
        <v>0.78352666666666704</v>
      </c>
      <c r="I35" s="8">
        <f t="shared" si="22"/>
        <v>0.79395166666666706</v>
      </c>
      <c r="J35" s="8">
        <f t="shared" si="22"/>
        <v>0.80437666666666707</v>
      </c>
      <c r="K35" s="9">
        <f t="shared" si="10"/>
        <v>0.80576666666666708</v>
      </c>
      <c r="L35" s="8">
        <f t="shared" si="7"/>
        <v>0.8182766666666671</v>
      </c>
      <c r="M35" s="8">
        <f t="shared" si="4"/>
        <v>0.82870166666666711</v>
      </c>
      <c r="N35" s="8">
        <f t="shared" si="19"/>
        <v>0.83912666666666713</v>
      </c>
      <c r="O35" s="8">
        <f t="shared" si="19"/>
        <v>0.85163666666666715</v>
      </c>
      <c r="P35" s="8">
        <f t="shared" si="19"/>
        <v>0.86136666666666717</v>
      </c>
      <c r="Q35" s="8">
        <f t="shared" si="19"/>
        <v>0.87179166666666719</v>
      </c>
      <c r="R35" s="8">
        <f t="shared" si="19"/>
        <v>0.8822166666666672</v>
      </c>
      <c r="S35" s="8">
        <f t="shared" si="19"/>
        <v>0.89125166666666722</v>
      </c>
      <c r="T35" s="8">
        <f t="shared" si="19"/>
        <v>0.90306666666666724</v>
      </c>
      <c r="U35" s="10"/>
      <c r="V35" s="10"/>
      <c r="W35" s="10">
        <v>25</v>
      </c>
      <c r="Y35" s="60"/>
      <c r="Z35" s="61"/>
      <c r="AA35" s="62"/>
    </row>
    <row r="36" spans="1:27" ht="12" hidden="1" outlineLevel="3" thickBot="1">
      <c r="A36" s="5">
        <f t="shared" si="9"/>
        <v>0.71541666666666692</v>
      </c>
      <c r="B36" s="7">
        <f t="shared" si="12"/>
        <v>0.72653666666666694</v>
      </c>
      <c r="C36" s="7">
        <f t="shared" ref="C36:J36" si="23">B36+($A$2*C$9)</f>
        <v>0.73626666666666696</v>
      </c>
      <c r="D36" s="8">
        <f t="shared" si="23"/>
        <v>0.74738666666666698</v>
      </c>
      <c r="E36" s="7">
        <f t="shared" si="23"/>
        <v>0.75781166666666699</v>
      </c>
      <c r="F36" s="7">
        <f t="shared" si="23"/>
        <v>0.76962666666666701</v>
      </c>
      <c r="G36" s="8">
        <f t="shared" si="23"/>
        <v>0.77935666666666703</v>
      </c>
      <c r="H36" s="7">
        <f t="shared" si="23"/>
        <v>0.79047666666666705</v>
      </c>
      <c r="I36" s="7">
        <f t="shared" si="23"/>
        <v>0.80090166666666707</v>
      </c>
      <c r="J36" s="8">
        <f t="shared" si="23"/>
        <v>0.81132666666666708</v>
      </c>
      <c r="K36" s="5">
        <f t="shared" si="10"/>
        <v>0.81271666666666709</v>
      </c>
      <c r="L36" s="7">
        <f t="shared" si="7"/>
        <v>0.82522666666666711</v>
      </c>
      <c r="M36" s="7">
        <f t="shared" si="4"/>
        <v>0.83565166666666713</v>
      </c>
      <c r="N36" s="8">
        <f t="shared" si="19"/>
        <v>0.84607666666666714</v>
      </c>
      <c r="O36" s="7">
        <f t="shared" si="19"/>
        <v>0.85858666666666716</v>
      </c>
      <c r="P36" s="7">
        <f t="shared" si="19"/>
        <v>0.86831666666666718</v>
      </c>
      <c r="Q36" s="8">
        <f t="shared" si="19"/>
        <v>0.8787416666666672</v>
      </c>
      <c r="R36" s="7">
        <f t="shared" si="19"/>
        <v>0.88916666666666722</v>
      </c>
      <c r="S36" s="7">
        <f t="shared" si="19"/>
        <v>0.89820166666666723</v>
      </c>
      <c r="T36" s="8">
        <f t="shared" si="19"/>
        <v>0.91001666666666725</v>
      </c>
      <c r="U36" s="2"/>
      <c r="V36" s="2"/>
      <c r="W36" s="2">
        <v>26</v>
      </c>
      <c r="Y36" s="60"/>
      <c r="Z36" s="61"/>
      <c r="AA36" s="62"/>
    </row>
    <row r="37" spans="1:27" ht="12" hidden="1" outlineLevel="3" thickBot="1">
      <c r="A37" s="5">
        <f t="shared" si="9"/>
        <v>0.72236666666666693</v>
      </c>
      <c r="B37" s="7">
        <f t="shared" si="12"/>
        <v>0.73348666666666695</v>
      </c>
      <c r="C37" s="7">
        <f t="shared" ref="C37:J37" si="24">B37+($A$2*C$9)</f>
        <v>0.74321666666666697</v>
      </c>
      <c r="D37" s="8">
        <f t="shared" si="24"/>
        <v>0.75433666666666699</v>
      </c>
      <c r="E37" s="7">
        <f t="shared" si="24"/>
        <v>0.76476166666666701</v>
      </c>
      <c r="F37" s="7">
        <f t="shared" si="24"/>
        <v>0.77657666666666703</v>
      </c>
      <c r="G37" s="8">
        <f t="shared" si="24"/>
        <v>0.78630666666666704</v>
      </c>
      <c r="H37" s="7">
        <f t="shared" si="24"/>
        <v>0.79742666666666706</v>
      </c>
      <c r="I37" s="7">
        <f t="shared" si="24"/>
        <v>0.80785166666666708</v>
      </c>
      <c r="J37" s="8">
        <f t="shared" si="24"/>
        <v>0.8182766666666671</v>
      </c>
      <c r="K37" s="5">
        <f t="shared" si="10"/>
        <v>0.8196666666666671</v>
      </c>
      <c r="L37" s="7">
        <f t="shared" si="7"/>
        <v>0.83217666666666712</v>
      </c>
      <c r="M37" s="7">
        <f t="shared" si="4"/>
        <v>0.84260166666666714</v>
      </c>
      <c r="N37" s="8">
        <f t="shared" si="19"/>
        <v>0.85302666666666715</v>
      </c>
      <c r="O37" s="7">
        <f t="shared" si="19"/>
        <v>0.86553666666666718</v>
      </c>
      <c r="P37" s="7">
        <f t="shared" si="19"/>
        <v>0.87526666666666719</v>
      </c>
      <c r="Q37" s="8">
        <f t="shared" si="19"/>
        <v>0.88569166666666721</v>
      </c>
      <c r="R37" s="7">
        <f t="shared" si="19"/>
        <v>0.89611666666666723</v>
      </c>
      <c r="S37" s="7">
        <f t="shared" si="19"/>
        <v>0.90515166666666724</v>
      </c>
      <c r="T37" s="8">
        <f t="shared" si="19"/>
        <v>0.91696666666666726</v>
      </c>
      <c r="U37" s="2"/>
      <c r="V37" s="2"/>
      <c r="W37" s="2">
        <v>27</v>
      </c>
      <c r="Y37" s="60"/>
      <c r="Z37" s="61"/>
      <c r="AA37" s="62"/>
    </row>
    <row r="38" spans="1:27" ht="12" hidden="1" outlineLevel="3" thickBot="1">
      <c r="A38" s="5">
        <f t="shared" si="9"/>
        <v>0.72931666666666695</v>
      </c>
      <c r="B38" s="7">
        <f t="shared" si="12"/>
        <v>0.74043666666666696</v>
      </c>
      <c r="C38" s="7">
        <f t="shared" ref="C38:J38" si="25">B38+($A$2*C$9)</f>
        <v>0.75016666666666698</v>
      </c>
      <c r="D38" s="8">
        <f t="shared" si="25"/>
        <v>0.761286666666667</v>
      </c>
      <c r="E38" s="7">
        <f t="shared" si="25"/>
        <v>0.77171166666666702</v>
      </c>
      <c r="F38" s="7">
        <f t="shared" si="25"/>
        <v>0.78352666666666704</v>
      </c>
      <c r="G38" s="8">
        <f t="shared" si="25"/>
        <v>0.79325666666666705</v>
      </c>
      <c r="H38" s="7">
        <f t="shared" si="25"/>
        <v>0.80437666666666707</v>
      </c>
      <c r="I38" s="7">
        <f t="shared" si="25"/>
        <v>0.81480166666666709</v>
      </c>
      <c r="J38" s="8">
        <f t="shared" si="25"/>
        <v>0.82522666666666711</v>
      </c>
      <c r="K38" s="5">
        <f t="shared" si="10"/>
        <v>0.82661666666666711</v>
      </c>
      <c r="L38" s="7">
        <f t="shared" si="7"/>
        <v>0.83912666666666713</v>
      </c>
      <c r="M38" s="7">
        <f t="shared" si="4"/>
        <v>0.84955166666666715</v>
      </c>
      <c r="N38" s="8">
        <f t="shared" si="19"/>
        <v>0.85997666666666717</v>
      </c>
      <c r="O38" s="7">
        <f t="shared" si="19"/>
        <v>0.87248666666666719</v>
      </c>
      <c r="P38" s="7">
        <f t="shared" si="19"/>
        <v>0.8822166666666672</v>
      </c>
      <c r="Q38" s="8">
        <f t="shared" si="19"/>
        <v>0.89264166666666722</v>
      </c>
      <c r="R38" s="7">
        <f t="shared" si="19"/>
        <v>0.90306666666666724</v>
      </c>
      <c r="S38" s="7">
        <f t="shared" si="19"/>
        <v>0.91210166666666725</v>
      </c>
      <c r="T38" s="8">
        <f t="shared" si="19"/>
        <v>0.92391666666666727</v>
      </c>
      <c r="U38" s="2"/>
      <c r="V38" s="2"/>
      <c r="W38" s="2">
        <v>28</v>
      </c>
      <c r="Y38" s="60"/>
      <c r="Z38" s="61"/>
      <c r="AA38" s="62"/>
    </row>
    <row r="39" spans="1:27" ht="12" hidden="1" outlineLevel="3" thickBot="1">
      <c r="A39" s="5">
        <f t="shared" si="9"/>
        <v>0.73626666666666696</v>
      </c>
      <c r="B39" s="7">
        <f t="shared" si="12"/>
        <v>0.74738666666666698</v>
      </c>
      <c r="C39" s="7">
        <f t="shared" ref="C39:J39" si="26">B39+($A$2*C$9)</f>
        <v>0.75711666666666699</v>
      </c>
      <c r="D39" s="8">
        <f t="shared" si="26"/>
        <v>0.76823666666666701</v>
      </c>
      <c r="E39" s="7">
        <f t="shared" si="26"/>
        <v>0.77866166666666703</v>
      </c>
      <c r="F39" s="7">
        <f t="shared" si="26"/>
        <v>0.79047666666666705</v>
      </c>
      <c r="G39" s="8">
        <f t="shared" si="26"/>
        <v>0.80020666666666707</v>
      </c>
      <c r="H39" s="7">
        <f t="shared" si="26"/>
        <v>0.81132666666666708</v>
      </c>
      <c r="I39" s="7">
        <f t="shared" si="26"/>
        <v>0.8217516666666671</v>
      </c>
      <c r="J39" s="8">
        <f t="shared" si="26"/>
        <v>0.83217666666666712</v>
      </c>
      <c r="K39" s="5">
        <f t="shared" si="10"/>
        <v>0.83356666666666712</v>
      </c>
      <c r="L39" s="7">
        <f t="shared" si="7"/>
        <v>0.84607666666666714</v>
      </c>
      <c r="M39" s="7">
        <f t="shared" si="4"/>
        <v>0.85650166666666716</v>
      </c>
      <c r="N39" s="8">
        <f t="shared" si="19"/>
        <v>0.86692666666666718</v>
      </c>
      <c r="O39" s="7">
        <f t="shared" si="19"/>
        <v>0.8794366666666672</v>
      </c>
      <c r="P39" s="7">
        <f t="shared" si="19"/>
        <v>0.88916666666666722</v>
      </c>
      <c r="Q39" s="8">
        <f t="shared" si="19"/>
        <v>0.89959166666666723</v>
      </c>
      <c r="R39" s="7">
        <f t="shared" si="19"/>
        <v>0.91001666666666725</v>
      </c>
      <c r="S39" s="7">
        <f t="shared" si="19"/>
        <v>0.91905166666666727</v>
      </c>
      <c r="T39" s="8">
        <f t="shared" si="19"/>
        <v>0.93086666666666729</v>
      </c>
      <c r="U39" s="2"/>
      <c r="V39" s="2"/>
      <c r="W39" s="2">
        <v>29</v>
      </c>
      <c r="Y39" s="60"/>
      <c r="Z39" s="61"/>
      <c r="AA39" s="62"/>
    </row>
    <row r="40" spans="1:27" ht="12" hidden="1" outlineLevel="3" thickBot="1">
      <c r="A40" s="9">
        <f t="shared" si="9"/>
        <v>0.74321666666666697</v>
      </c>
      <c r="B40" s="8">
        <f t="shared" si="12"/>
        <v>0.75433666666666699</v>
      </c>
      <c r="C40" s="8">
        <f t="shared" ref="C40:J40" si="27">B40+($A$2*C$9)</f>
        <v>0.764066666666667</v>
      </c>
      <c r="D40" s="8">
        <f t="shared" si="27"/>
        <v>0.77518666666666702</v>
      </c>
      <c r="E40" s="8">
        <f t="shared" si="27"/>
        <v>0.78561166666666704</v>
      </c>
      <c r="F40" s="8">
        <f t="shared" si="27"/>
        <v>0.79742666666666706</v>
      </c>
      <c r="G40" s="8">
        <f t="shared" si="27"/>
        <v>0.80715666666666708</v>
      </c>
      <c r="H40" s="8">
        <f t="shared" si="27"/>
        <v>0.8182766666666671</v>
      </c>
      <c r="I40" s="8">
        <f t="shared" si="27"/>
        <v>0.82870166666666711</v>
      </c>
      <c r="J40" s="8">
        <f t="shared" si="27"/>
        <v>0.83912666666666713</v>
      </c>
      <c r="K40" s="9">
        <f t="shared" si="10"/>
        <v>0.84051666666666713</v>
      </c>
      <c r="L40" s="8">
        <f t="shared" si="7"/>
        <v>0.85302666666666715</v>
      </c>
      <c r="M40" s="8">
        <f t="shared" si="4"/>
        <v>0.86345166666666717</v>
      </c>
      <c r="N40" s="8">
        <f t="shared" si="19"/>
        <v>0.87387666666666719</v>
      </c>
      <c r="O40" s="8">
        <f t="shared" si="19"/>
        <v>0.88638666666666721</v>
      </c>
      <c r="P40" s="8">
        <f t="shared" si="19"/>
        <v>0.89611666666666723</v>
      </c>
      <c r="Q40" s="8">
        <f t="shared" si="19"/>
        <v>0.90654166666666725</v>
      </c>
      <c r="R40" s="8">
        <f t="shared" si="19"/>
        <v>0.91696666666666726</v>
      </c>
      <c r="S40" s="8">
        <f t="shared" si="19"/>
        <v>0.92600166666666728</v>
      </c>
      <c r="T40" s="8">
        <f t="shared" si="19"/>
        <v>0.9378166666666673</v>
      </c>
      <c r="U40" s="10"/>
      <c r="V40" s="10"/>
      <c r="W40" s="10">
        <v>30</v>
      </c>
      <c r="Y40" s="60"/>
      <c r="Z40" s="61"/>
      <c r="AA40" s="62"/>
    </row>
    <row r="41" spans="1:27" ht="12" hidden="1" outlineLevel="3" thickBot="1">
      <c r="A41" s="5">
        <f t="shared" si="9"/>
        <v>0.75016666666666698</v>
      </c>
      <c r="B41" s="7">
        <f t="shared" si="12"/>
        <v>0.761286666666667</v>
      </c>
      <c r="C41" s="7">
        <f t="shared" ref="C41:J41" si="28">B41+($A$2*C$9)</f>
        <v>0.77101666666666702</v>
      </c>
      <c r="D41" s="8">
        <f t="shared" si="28"/>
        <v>0.78213666666666704</v>
      </c>
      <c r="E41" s="7">
        <f t="shared" si="28"/>
        <v>0.79256166666666705</v>
      </c>
      <c r="F41" s="7">
        <f t="shared" si="28"/>
        <v>0.80437666666666707</v>
      </c>
      <c r="G41" s="8">
        <f t="shared" si="28"/>
        <v>0.81410666666666709</v>
      </c>
      <c r="H41" s="7">
        <f t="shared" si="28"/>
        <v>0.82522666666666711</v>
      </c>
      <c r="I41" s="7">
        <f t="shared" si="28"/>
        <v>0.83565166666666713</v>
      </c>
      <c r="J41" s="8">
        <f t="shared" si="28"/>
        <v>0.84607666666666714</v>
      </c>
      <c r="K41" s="5">
        <f t="shared" si="10"/>
        <v>0.84746666666666715</v>
      </c>
      <c r="L41" s="7">
        <f t="shared" si="7"/>
        <v>0.85997666666666717</v>
      </c>
      <c r="M41" s="7">
        <f t="shared" si="4"/>
        <v>0.87040166666666718</v>
      </c>
      <c r="N41" s="8">
        <f t="shared" si="19"/>
        <v>0.8808266666666672</v>
      </c>
      <c r="O41" s="7">
        <f t="shared" si="19"/>
        <v>0.89333666666666722</v>
      </c>
      <c r="P41" s="7">
        <f t="shared" si="19"/>
        <v>0.90306666666666724</v>
      </c>
      <c r="Q41" s="8">
        <f t="shared" si="19"/>
        <v>0.91349166666666726</v>
      </c>
      <c r="R41" s="7">
        <f t="shared" si="19"/>
        <v>0.92391666666666727</v>
      </c>
      <c r="S41" s="7">
        <f t="shared" si="19"/>
        <v>0.93295166666666729</v>
      </c>
      <c r="T41" s="8">
        <f t="shared" si="19"/>
        <v>0.94476666666666731</v>
      </c>
      <c r="U41" s="2"/>
      <c r="V41" s="2"/>
      <c r="W41" s="2">
        <v>31</v>
      </c>
      <c r="Y41" s="60"/>
      <c r="Z41" s="61"/>
      <c r="AA41" s="62"/>
    </row>
    <row r="42" spans="1:27" ht="12" hidden="1" outlineLevel="3" thickBot="1">
      <c r="A42" s="5">
        <f t="shared" si="9"/>
        <v>0.75711666666666699</v>
      </c>
      <c r="B42" s="7">
        <f t="shared" si="12"/>
        <v>0.76823666666666701</v>
      </c>
      <c r="C42" s="7">
        <f t="shared" ref="C42:J42" si="29">B42+($A$2*C$9)</f>
        <v>0.77796666666666703</v>
      </c>
      <c r="D42" s="8">
        <f t="shared" si="29"/>
        <v>0.78908666666666705</v>
      </c>
      <c r="E42" s="7">
        <f t="shared" si="29"/>
        <v>0.79951166666666706</v>
      </c>
      <c r="F42" s="7">
        <f t="shared" si="29"/>
        <v>0.81132666666666708</v>
      </c>
      <c r="G42" s="8">
        <f t="shared" si="29"/>
        <v>0.8210566666666671</v>
      </c>
      <c r="H42" s="7">
        <f t="shared" si="29"/>
        <v>0.83217666666666712</v>
      </c>
      <c r="I42" s="7">
        <f t="shared" si="29"/>
        <v>0.84260166666666714</v>
      </c>
      <c r="J42" s="8">
        <f t="shared" si="29"/>
        <v>0.85302666666666715</v>
      </c>
      <c r="K42" s="5">
        <f t="shared" si="10"/>
        <v>0.85441666666666716</v>
      </c>
      <c r="L42" s="7">
        <f t="shared" si="7"/>
        <v>0.86692666666666718</v>
      </c>
      <c r="M42" s="7">
        <f t="shared" si="4"/>
        <v>0.8773516666666672</v>
      </c>
      <c r="N42" s="8">
        <f t="shared" ref="N42:T51" si="30">M42+($A$2*N$9)</f>
        <v>0.88777666666666721</v>
      </c>
      <c r="O42" s="7">
        <f t="shared" si="30"/>
        <v>0.90028666666666723</v>
      </c>
      <c r="P42" s="7">
        <f t="shared" si="30"/>
        <v>0.91001666666666725</v>
      </c>
      <c r="Q42" s="8">
        <f t="shared" si="30"/>
        <v>0.92044166666666727</v>
      </c>
      <c r="R42" s="7">
        <f t="shared" si="30"/>
        <v>0.93086666666666729</v>
      </c>
      <c r="S42" s="7">
        <f t="shared" si="30"/>
        <v>0.9399016666666673</v>
      </c>
      <c r="T42" s="8">
        <f t="shared" si="30"/>
        <v>0.95171666666666732</v>
      </c>
      <c r="U42" s="2"/>
      <c r="V42" s="2"/>
      <c r="W42" s="2">
        <v>32</v>
      </c>
      <c r="Y42" s="60"/>
      <c r="Z42" s="61"/>
      <c r="AA42" s="62"/>
    </row>
    <row r="43" spans="1:27" ht="12" hidden="1" outlineLevel="3" thickBot="1">
      <c r="A43" s="5">
        <f t="shared" si="9"/>
        <v>0.764066666666667</v>
      </c>
      <c r="B43" s="7">
        <f t="shared" si="12"/>
        <v>0.77518666666666702</v>
      </c>
      <c r="C43" s="7">
        <f t="shared" ref="C43:J43" si="31">B43+($A$2*C$9)</f>
        <v>0.78491666666666704</v>
      </c>
      <c r="D43" s="8">
        <f t="shared" si="31"/>
        <v>0.79603666666666706</v>
      </c>
      <c r="E43" s="7">
        <f t="shared" si="31"/>
        <v>0.80646166666666708</v>
      </c>
      <c r="F43" s="7">
        <f t="shared" si="31"/>
        <v>0.8182766666666671</v>
      </c>
      <c r="G43" s="8">
        <f t="shared" si="31"/>
        <v>0.82800666666666711</v>
      </c>
      <c r="H43" s="7">
        <f t="shared" si="31"/>
        <v>0.83912666666666713</v>
      </c>
      <c r="I43" s="7">
        <f t="shared" si="31"/>
        <v>0.84955166666666715</v>
      </c>
      <c r="J43" s="8">
        <f t="shared" si="31"/>
        <v>0.85997666666666717</v>
      </c>
      <c r="K43" s="5">
        <f t="shared" si="10"/>
        <v>0.86136666666666717</v>
      </c>
      <c r="L43" s="7">
        <f t="shared" si="7"/>
        <v>0.87387666666666719</v>
      </c>
      <c r="M43" s="7">
        <f t="shared" si="4"/>
        <v>0.88430166666666721</v>
      </c>
      <c r="N43" s="8">
        <f t="shared" si="30"/>
        <v>0.89472666666666723</v>
      </c>
      <c r="O43" s="7">
        <f t="shared" si="30"/>
        <v>0.90723666666666725</v>
      </c>
      <c r="P43" s="7">
        <f t="shared" si="30"/>
        <v>0.91696666666666726</v>
      </c>
      <c r="Q43" s="8">
        <f t="shared" si="30"/>
        <v>0.92739166666666728</v>
      </c>
      <c r="R43" s="7">
        <f t="shared" si="30"/>
        <v>0.9378166666666673</v>
      </c>
      <c r="S43" s="7">
        <f t="shared" si="30"/>
        <v>0.94685166666666731</v>
      </c>
      <c r="T43" s="8">
        <f t="shared" si="30"/>
        <v>0.95866666666666733</v>
      </c>
      <c r="U43" s="2"/>
      <c r="V43" s="2"/>
      <c r="W43" s="2">
        <v>33</v>
      </c>
      <c r="Y43" s="60"/>
      <c r="Z43" s="61"/>
      <c r="AA43" s="62"/>
    </row>
    <row r="44" spans="1:27" ht="12" hidden="1" outlineLevel="3" thickBot="1">
      <c r="A44" s="5">
        <f t="shared" si="9"/>
        <v>0.77101666666666702</v>
      </c>
      <c r="B44" s="7">
        <f t="shared" si="12"/>
        <v>0.78213666666666704</v>
      </c>
      <c r="C44" s="7">
        <f t="shared" ref="C44:J44" si="32">B44+($A$2*C$9)</f>
        <v>0.79186666666666705</v>
      </c>
      <c r="D44" s="8">
        <f t="shared" si="32"/>
        <v>0.80298666666666707</v>
      </c>
      <c r="E44" s="7">
        <f t="shared" si="32"/>
        <v>0.81341166666666709</v>
      </c>
      <c r="F44" s="7">
        <f t="shared" si="32"/>
        <v>0.82522666666666711</v>
      </c>
      <c r="G44" s="8">
        <f t="shared" si="32"/>
        <v>0.83495666666666712</v>
      </c>
      <c r="H44" s="7">
        <f t="shared" si="32"/>
        <v>0.84607666666666714</v>
      </c>
      <c r="I44" s="7">
        <f t="shared" si="32"/>
        <v>0.85650166666666716</v>
      </c>
      <c r="J44" s="8">
        <f t="shared" si="32"/>
        <v>0.86692666666666718</v>
      </c>
      <c r="K44" s="5">
        <f t="shared" si="10"/>
        <v>0.86831666666666718</v>
      </c>
      <c r="L44" s="7">
        <f t="shared" si="7"/>
        <v>0.8808266666666672</v>
      </c>
      <c r="M44" s="7">
        <f t="shared" si="4"/>
        <v>0.89125166666666722</v>
      </c>
      <c r="N44" s="8">
        <f t="shared" si="30"/>
        <v>0.90167666666666724</v>
      </c>
      <c r="O44" s="7">
        <f t="shared" si="30"/>
        <v>0.91418666666666726</v>
      </c>
      <c r="P44" s="7">
        <f t="shared" si="30"/>
        <v>0.92391666666666727</v>
      </c>
      <c r="Q44" s="8">
        <f t="shared" si="30"/>
        <v>0.93434166666666729</v>
      </c>
      <c r="R44" s="7">
        <f t="shared" si="30"/>
        <v>0.94476666666666731</v>
      </c>
      <c r="S44" s="7">
        <f t="shared" si="30"/>
        <v>0.95380166666666732</v>
      </c>
      <c r="T44" s="8">
        <f t="shared" si="30"/>
        <v>0.96561666666666734</v>
      </c>
      <c r="U44" s="2"/>
      <c r="V44" s="2"/>
      <c r="W44" s="2">
        <v>34</v>
      </c>
      <c r="Y44" s="60"/>
      <c r="Z44" s="61"/>
      <c r="AA44" s="62"/>
    </row>
    <row r="45" spans="1:27" ht="12" hidden="1" outlineLevel="3" thickBot="1">
      <c r="A45" s="9">
        <f t="shared" si="9"/>
        <v>0.77796666666666703</v>
      </c>
      <c r="B45" s="8">
        <f t="shared" si="12"/>
        <v>0.78908666666666705</v>
      </c>
      <c r="C45" s="8">
        <f t="shared" ref="C45:J45" si="33">B45+($A$2*C$9)</f>
        <v>0.79881666666666706</v>
      </c>
      <c r="D45" s="8">
        <f t="shared" si="33"/>
        <v>0.80993666666666708</v>
      </c>
      <c r="E45" s="8">
        <f t="shared" si="33"/>
        <v>0.8203616666666671</v>
      </c>
      <c r="F45" s="8">
        <f t="shared" si="33"/>
        <v>0.83217666666666712</v>
      </c>
      <c r="G45" s="8">
        <f t="shared" si="33"/>
        <v>0.84190666666666714</v>
      </c>
      <c r="H45" s="8">
        <f t="shared" si="33"/>
        <v>0.85302666666666715</v>
      </c>
      <c r="I45" s="8">
        <f t="shared" si="33"/>
        <v>0.86345166666666717</v>
      </c>
      <c r="J45" s="8">
        <f t="shared" si="33"/>
        <v>0.87387666666666719</v>
      </c>
      <c r="K45" s="9">
        <f t="shared" si="10"/>
        <v>0.87526666666666719</v>
      </c>
      <c r="L45" s="8">
        <f t="shared" si="7"/>
        <v>0.88777666666666721</v>
      </c>
      <c r="M45" s="8">
        <f t="shared" si="4"/>
        <v>0.89820166666666723</v>
      </c>
      <c r="N45" s="8">
        <f t="shared" si="30"/>
        <v>0.90862666666666725</v>
      </c>
      <c r="O45" s="8">
        <f t="shared" si="30"/>
        <v>0.92113666666666727</v>
      </c>
      <c r="P45" s="8">
        <f t="shared" si="30"/>
        <v>0.93086666666666729</v>
      </c>
      <c r="Q45" s="8">
        <f t="shared" si="30"/>
        <v>0.9412916666666673</v>
      </c>
      <c r="R45" s="8">
        <f t="shared" si="30"/>
        <v>0.95171666666666732</v>
      </c>
      <c r="S45" s="8">
        <f t="shared" si="30"/>
        <v>0.96075166666666734</v>
      </c>
      <c r="T45" s="8">
        <f t="shared" si="30"/>
        <v>0.97256666666666736</v>
      </c>
      <c r="U45" s="10"/>
      <c r="V45" s="10"/>
      <c r="W45" s="10">
        <v>35</v>
      </c>
      <c r="Y45" s="60"/>
      <c r="Z45" s="61"/>
      <c r="AA45" s="62"/>
    </row>
    <row r="46" spans="1:27" ht="12" hidden="1" outlineLevel="3" thickBot="1">
      <c r="A46" s="5">
        <f t="shared" si="9"/>
        <v>0.78491666666666704</v>
      </c>
      <c r="B46" s="7">
        <f t="shared" si="12"/>
        <v>0.79603666666666706</v>
      </c>
      <c r="C46" s="7">
        <f t="shared" ref="C46:J46" si="34">B46+($A$2*C$9)</f>
        <v>0.80576666666666708</v>
      </c>
      <c r="D46" s="8">
        <f t="shared" si="34"/>
        <v>0.81688666666666709</v>
      </c>
      <c r="E46" s="7">
        <f t="shared" si="34"/>
        <v>0.82731166666666711</v>
      </c>
      <c r="F46" s="7">
        <f t="shared" si="34"/>
        <v>0.83912666666666713</v>
      </c>
      <c r="G46" s="8">
        <f t="shared" si="34"/>
        <v>0.84885666666666715</v>
      </c>
      <c r="H46" s="7">
        <f t="shared" si="34"/>
        <v>0.85997666666666717</v>
      </c>
      <c r="I46" s="7">
        <f t="shared" si="34"/>
        <v>0.87040166666666718</v>
      </c>
      <c r="J46" s="8">
        <f t="shared" si="34"/>
        <v>0.8808266666666672</v>
      </c>
      <c r="K46" s="5">
        <f t="shared" si="10"/>
        <v>0.8822166666666672</v>
      </c>
      <c r="L46" s="7">
        <f t="shared" si="7"/>
        <v>0.89472666666666723</v>
      </c>
      <c r="M46" s="7">
        <f t="shared" si="4"/>
        <v>0.90515166666666724</v>
      </c>
      <c r="N46" s="8">
        <f t="shared" si="30"/>
        <v>0.91557666666666726</v>
      </c>
      <c r="O46" s="7">
        <f t="shared" si="30"/>
        <v>0.92808666666666728</v>
      </c>
      <c r="P46" s="7">
        <f t="shared" si="30"/>
        <v>0.9378166666666673</v>
      </c>
      <c r="Q46" s="8">
        <f t="shared" si="30"/>
        <v>0.94824166666666732</v>
      </c>
      <c r="R46" s="7">
        <f t="shared" si="30"/>
        <v>0.95866666666666733</v>
      </c>
      <c r="S46" s="7">
        <f t="shared" si="30"/>
        <v>0.96770166666666735</v>
      </c>
      <c r="T46" s="8">
        <f t="shared" si="30"/>
        <v>0.97951666666666737</v>
      </c>
      <c r="U46" s="2"/>
      <c r="V46" s="2"/>
      <c r="W46" s="2">
        <v>36</v>
      </c>
      <c r="Y46" s="60"/>
      <c r="Z46" s="61"/>
      <c r="AA46" s="62"/>
    </row>
    <row r="47" spans="1:27" ht="12" hidden="1" outlineLevel="3" thickBot="1">
      <c r="A47" s="5">
        <f t="shared" si="9"/>
        <v>0.79186666666666705</v>
      </c>
      <c r="B47" s="7">
        <f t="shared" si="12"/>
        <v>0.80298666666666707</v>
      </c>
      <c r="C47" s="7">
        <f t="shared" ref="C47:J47" si="35">B47+($A$2*C$9)</f>
        <v>0.81271666666666709</v>
      </c>
      <c r="D47" s="8">
        <f t="shared" si="35"/>
        <v>0.82383666666666711</v>
      </c>
      <c r="E47" s="7">
        <f t="shared" si="35"/>
        <v>0.83426166666666712</v>
      </c>
      <c r="F47" s="7">
        <f t="shared" si="35"/>
        <v>0.84607666666666714</v>
      </c>
      <c r="G47" s="8">
        <f t="shared" si="35"/>
        <v>0.85580666666666716</v>
      </c>
      <c r="H47" s="7">
        <f t="shared" si="35"/>
        <v>0.86692666666666718</v>
      </c>
      <c r="I47" s="7">
        <f t="shared" si="35"/>
        <v>0.8773516666666672</v>
      </c>
      <c r="J47" s="8">
        <f t="shared" si="35"/>
        <v>0.88777666666666721</v>
      </c>
      <c r="K47" s="5">
        <f t="shared" si="10"/>
        <v>0.88916666666666722</v>
      </c>
      <c r="L47" s="7">
        <f t="shared" si="7"/>
        <v>0.90167666666666724</v>
      </c>
      <c r="M47" s="7">
        <f t="shared" si="4"/>
        <v>0.91210166666666725</v>
      </c>
      <c r="N47" s="8">
        <f t="shared" si="30"/>
        <v>0.92252666666666727</v>
      </c>
      <c r="O47" s="7">
        <f t="shared" si="30"/>
        <v>0.93503666666666729</v>
      </c>
      <c r="P47" s="7">
        <f t="shared" si="30"/>
        <v>0.94476666666666731</v>
      </c>
      <c r="Q47" s="8">
        <f t="shared" si="30"/>
        <v>0.95519166666666733</v>
      </c>
      <c r="R47" s="7">
        <f t="shared" si="30"/>
        <v>0.96561666666666734</v>
      </c>
      <c r="S47" s="7">
        <f t="shared" si="30"/>
        <v>0.97465166666666736</v>
      </c>
      <c r="T47" s="8">
        <f t="shared" si="30"/>
        <v>0.98646666666666738</v>
      </c>
      <c r="U47" s="2"/>
      <c r="V47" s="2"/>
      <c r="W47" s="2">
        <v>37</v>
      </c>
      <c r="Y47" s="60"/>
      <c r="Z47" s="61"/>
      <c r="AA47" s="62"/>
    </row>
    <row r="48" spans="1:27" ht="12" hidden="1" outlineLevel="3" thickBot="1">
      <c r="A48" s="5">
        <f t="shared" si="9"/>
        <v>0.79881666666666706</v>
      </c>
      <c r="B48" s="7">
        <f t="shared" si="12"/>
        <v>0.80993666666666708</v>
      </c>
      <c r="C48" s="7">
        <f t="shared" ref="C48:J48" si="36">B48+($A$2*C$9)</f>
        <v>0.8196666666666671</v>
      </c>
      <c r="D48" s="8">
        <f t="shared" si="36"/>
        <v>0.83078666666666712</v>
      </c>
      <c r="E48" s="7">
        <f t="shared" si="36"/>
        <v>0.84121166666666713</v>
      </c>
      <c r="F48" s="7">
        <f t="shared" si="36"/>
        <v>0.85302666666666715</v>
      </c>
      <c r="G48" s="8">
        <f t="shared" si="36"/>
        <v>0.86275666666666717</v>
      </c>
      <c r="H48" s="7">
        <f t="shared" si="36"/>
        <v>0.87387666666666719</v>
      </c>
      <c r="I48" s="7">
        <f t="shared" si="36"/>
        <v>0.88430166666666721</v>
      </c>
      <c r="J48" s="8">
        <f t="shared" si="36"/>
        <v>0.89472666666666723</v>
      </c>
      <c r="K48" s="5">
        <f t="shared" si="10"/>
        <v>0.89611666666666723</v>
      </c>
      <c r="L48" s="7">
        <f t="shared" si="7"/>
        <v>0.90862666666666725</v>
      </c>
      <c r="M48" s="7">
        <f t="shared" si="4"/>
        <v>0.91905166666666727</v>
      </c>
      <c r="N48" s="8">
        <f t="shared" si="30"/>
        <v>0.92947666666666728</v>
      </c>
      <c r="O48" s="7">
        <f t="shared" si="30"/>
        <v>0.9419866666666673</v>
      </c>
      <c r="P48" s="7">
        <f t="shared" si="30"/>
        <v>0.95171666666666732</v>
      </c>
      <c r="Q48" s="8">
        <f t="shared" si="30"/>
        <v>0.96214166666666734</v>
      </c>
      <c r="R48" s="7">
        <f t="shared" si="30"/>
        <v>0.97256666666666736</v>
      </c>
      <c r="S48" s="7">
        <f t="shared" si="30"/>
        <v>0.98160166666666737</v>
      </c>
      <c r="T48" s="8">
        <f t="shared" si="30"/>
        <v>0.99341666666666739</v>
      </c>
      <c r="U48" s="2"/>
      <c r="V48" s="2"/>
      <c r="W48" s="2">
        <v>38</v>
      </c>
      <c r="Y48" s="60"/>
      <c r="Z48" s="61"/>
      <c r="AA48" s="62"/>
    </row>
    <row r="49" spans="1:27" ht="12" hidden="1" outlineLevel="3" thickBot="1">
      <c r="A49" s="5">
        <f t="shared" si="9"/>
        <v>0.80576666666666708</v>
      </c>
      <c r="B49" s="7">
        <f t="shared" si="12"/>
        <v>0.81688666666666709</v>
      </c>
      <c r="C49" s="7">
        <f t="shared" ref="C49:J49" si="37">B49+($A$2*C$9)</f>
        <v>0.82661666666666711</v>
      </c>
      <c r="D49" s="8">
        <f t="shared" si="37"/>
        <v>0.83773666666666713</v>
      </c>
      <c r="E49" s="7">
        <f t="shared" si="37"/>
        <v>0.84816166666666715</v>
      </c>
      <c r="F49" s="7">
        <f t="shared" si="37"/>
        <v>0.85997666666666717</v>
      </c>
      <c r="G49" s="8">
        <f t="shared" si="37"/>
        <v>0.86970666666666718</v>
      </c>
      <c r="H49" s="7">
        <f t="shared" si="37"/>
        <v>0.8808266666666672</v>
      </c>
      <c r="I49" s="7">
        <f t="shared" si="37"/>
        <v>0.89125166666666722</v>
      </c>
      <c r="J49" s="8">
        <f t="shared" si="37"/>
        <v>0.90167666666666724</v>
      </c>
      <c r="K49" s="5">
        <f t="shared" si="10"/>
        <v>0.90306666666666724</v>
      </c>
      <c r="L49" s="7">
        <f t="shared" si="7"/>
        <v>0.91557666666666726</v>
      </c>
      <c r="M49" s="7">
        <f t="shared" si="4"/>
        <v>0.92600166666666728</v>
      </c>
      <c r="N49" s="8">
        <f t="shared" si="30"/>
        <v>0.9364266666666673</v>
      </c>
      <c r="O49" s="7">
        <f t="shared" si="30"/>
        <v>0.94893666666666732</v>
      </c>
      <c r="P49" s="7">
        <f t="shared" si="30"/>
        <v>0.95866666666666733</v>
      </c>
      <c r="Q49" s="8">
        <f t="shared" si="30"/>
        <v>0.96909166666666735</v>
      </c>
      <c r="R49" s="7">
        <f t="shared" si="30"/>
        <v>0.97951666666666737</v>
      </c>
      <c r="S49" s="7">
        <f t="shared" si="30"/>
        <v>0.98855166666666738</v>
      </c>
      <c r="T49" s="8">
        <f t="shared" si="30"/>
        <v>1.0003666666666673</v>
      </c>
      <c r="U49" s="2"/>
      <c r="V49" s="2"/>
      <c r="W49" s="2">
        <v>39</v>
      </c>
      <c r="Y49" s="60"/>
      <c r="Z49" s="61"/>
      <c r="AA49" s="62"/>
    </row>
    <row r="50" spans="1:27" ht="12" hidden="1" outlineLevel="3" thickBot="1">
      <c r="A50" s="9">
        <f t="shared" si="9"/>
        <v>0.81271666666666709</v>
      </c>
      <c r="B50" s="8">
        <f t="shared" si="12"/>
        <v>0.82383666666666711</v>
      </c>
      <c r="C50" s="8">
        <f t="shared" ref="C50:J50" si="38">B50+($A$2*C$9)</f>
        <v>0.83356666666666712</v>
      </c>
      <c r="D50" s="8">
        <f t="shared" si="38"/>
        <v>0.84468666666666714</v>
      </c>
      <c r="E50" s="8">
        <f t="shared" si="38"/>
        <v>0.85511166666666716</v>
      </c>
      <c r="F50" s="8">
        <f t="shared" si="38"/>
        <v>0.86692666666666718</v>
      </c>
      <c r="G50" s="8">
        <f t="shared" si="38"/>
        <v>0.87665666666666719</v>
      </c>
      <c r="H50" s="8">
        <f t="shared" si="38"/>
        <v>0.88777666666666721</v>
      </c>
      <c r="I50" s="8">
        <f t="shared" si="38"/>
        <v>0.89820166666666723</v>
      </c>
      <c r="J50" s="8">
        <f t="shared" si="38"/>
        <v>0.90862666666666725</v>
      </c>
      <c r="K50" s="9">
        <f t="shared" si="10"/>
        <v>0.91001666666666725</v>
      </c>
      <c r="L50" s="8">
        <f t="shared" si="7"/>
        <v>0.92252666666666727</v>
      </c>
      <c r="M50" s="8">
        <f t="shared" si="4"/>
        <v>0.93295166666666729</v>
      </c>
      <c r="N50" s="8">
        <f t="shared" si="30"/>
        <v>0.94337666666666731</v>
      </c>
      <c r="O50" s="8">
        <f t="shared" si="30"/>
        <v>0.95588666666666733</v>
      </c>
      <c r="P50" s="8">
        <f t="shared" si="30"/>
        <v>0.96561666666666734</v>
      </c>
      <c r="Q50" s="8">
        <f t="shared" si="30"/>
        <v>0.97604166666666736</v>
      </c>
      <c r="R50" s="8">
        <f t="shared" si="30"/>
        <v>0.98646666666666738</v>
      </c>
      <c r="S50" s="8">
        <f t="shared" si="30"/>
        <v>0.9955016666666674</v>
      </c>
      <c r="T50" s="8">
        <f t="shared" si="30"/>
        <v>1.0073166666666673</v>
      </c>
      <c r="U50" s="10"/>
      <c r="V50" s="10"/>
      <c r="W50" s="10">
        <v>40</v>
      </c>
      <c r="Y50" s="60"/>
      <c r="Z50" s="61"/>
      <c r="AA50" s="62"/>
    </row>
    <row r="51" spans="1:27" ht="12" hidden="1" outlineLevel="3" thickBot="1">
      <c r="A51" s="5">
        <f t="shared" si="9"/>
        <v>0.8196666666666671</v>
      </c>
      <c r="B51" s="7">
        <f t="shared" si="12"/>
        <v>0.83078666666666712</v>
      </c>
      <c r="C51" s="7">
        <f t="shared" ref="C51:J51" si="39">B51+($A$2*C$9)</f>
        <v>0.84051666666666713</v>
      </c>
      <c r="D51" s="8">
        <f t="shared" si="39"/>
        <v>0.85163666666666715</v>
      </c>
      <c r="E51" s="7">
        <f t="shared" si="39"/>
        <v>0.86206166666666717</v>
      </c>
      <c r="F51" s="7">
        <f t="shared" si="39"/>
        <v>0.87387666666666719</v>
      </c>
      <c r="G51" s="8">
        <f t="shared" si="39"/>
        <v>0.88360666666666721</v>
      </c>
      <c r="H51" s="7">
        <f t="shared" si="39"/>
        <v>0.89472666666666723</v>
      </c>
      <c r="I51" s="7">
        <f t="shared" si="39"/>
        <v>0.90515166666666724</v>
      </c>
      <c r="J51" s="8">
        <f t="shared" si="39"/>
        <v>0.91557666666666726</v>
      </c>
      <c r="K51" s="5">
        <f t="shared" si="10"/>
        <v>0.91696666666666726</v>
      </c>
      <c r="L51" s="7">
        <f t="shared" si="7"/>
        <v>0.92947666666666728</v>
      </c>
      <c r="M51" s="7">
        <f t="shared" si="4"/>
        <v>0.9399016666666673</v>
      </c>
      <c r="N51" s="8">
        <f t="shared" si="30"/>
        <v>0.95032666666666732</v>
      </c>
      <c r="O51" s="7">
        <f t="shared" si="30"/>
        <v>0.96283666666666734</v>
      </c>
      <c r="P51" s="7">
        <f t="shared" si="30"/>
        <v>0.97256666666666736</v>
      </c>
      <c r="Q51" s="8">
        <f t="shared" si="30"/>
        <v>0.98299166666666737</v>
      </c>
      <c r="R51" s="7">
        <f t="shared" si="30"/>
        <v>0.99341666666666739</v>
      </c>
      <c r="S51" s="7">
        <f t="shared" si="30"/>
        <v>1.0024516666666674</v>
      </c>
      <c r="T51" s="8">
        <f t="shared" si="30"/>
        <v>1.0142666666666673</v>
      </c>
      <c r="U51" s="2"/>
      <c r="V51" s="2"/>
      <c r="W51" s="2">
        <v>41</v>
      </c>
      <c r="Y51" s="60"/>
      <c r="Z51" s="61"/>
      <c r="AA51" s="62"/>
    </row>
    <row r="52" spans="1:27" ht="12" hidden="1" outlineLevel="3" thickBot="1">
      <c r="A52" s="5">
        <f t="shared" si="9"/>
        <v>0.82661666666666711</v>
      </c>
      <c r="B52" s="7">
        <f t="shared" si="12"/>
        <v>0.83773666666666713</v>
      </c>
      <c r="C52" s="7">
        <f t="shared" ref="C52:J52" si="40">B52+($A$2*C$9)</f>
        <v>0.84746666666666715</v>
      </c>
      <c r="D52" s="8">
        <f t="shared" si="40"/>
        <v>0.85858666666666716</v>
      </c>
      <c r="E52" s="7">
        <f t="shared" si="40"/>
        <v>0.86901166666666718</v>
      </c>
      <c r="F52" s="7">
        <f t="shared" si="40"/>
        <v>0.8808266666666672</v>
      </c>
      <c r="G52" s="8">
        <f t="shared" si="40"/>
        <v>0.89055666666666722</v>
      </c>
      <c r="H52" s="7">
        <f t="shared" si="40"/>
        <v>0.90167666666666724</v>
      </c>
      <c r="I52" s="7">
        <f t="shared" si="40"/>
        <v>0.91210166666666725</v>
      </c>
      <c r="J52" s="8">
        <f t="shared" si="40"/>
        <v>0.92252666666666727</v>
      </c>
      <c r="K52" s="5">
        <f t="shared" si="10"/>
        <v>0.92391666666666727</v>
      </c>
      <c r="L52" s="7">
        <f t="shared" si="7"/>
        <v>0.9364266666666673</v>
      </c>
      <c r="M52" s="7">
        <f t="shared" si="4"/>
        <v>0.94685166666666731</v>
      </c>
      <c r="N52" s="8">
        <f t="shared" ref="N52:T57" si="41">M52+($A$2*N$9)</f>
        <v>0.95727666666666733</v>
      </c>
      <c r="O52" s="7">
        <f t="shared" si="41"/>
        <v>0.96978666666666735</v>
      </c>
      <c r="P52" s="7">
        <f t="shared" si="41"/>
        <v>0.97951666666666737</v>
      </c>
      <c r="Q52" s="8">
        <f t="shared" si="41"/>
        <v>0.98994166666666739</v>
      </c>
      <c r="R52" s="7">
        <f t="shared" si="41"/>
        <v>1.0003666666666673</v>
      </c>
      <c r="S52" s="7">
        <f t="shared" si="41"/>
        <v>1.0094016666666672</v>
      </c>
      <c r="T52" s="8">
        <f t="shared" si="41"/>
        <v>1.0212166666666671</v>
      </c>
      <c r="U52" s="2"/>
      <c r="V52" s="2"/>
      <c r="W52" s="2">
        <v>42</v>
      </c>
      <c r="Y52" s="60"/>
      <c r="Z52" s="61"/>
      <c r="AA52" s="62"/>
    </row>
    <row r="53" spans="1:27" ht="12" hidden="1" outlineLevel="3" thickBot="1">
      <c r="A53" s="5">
        <f t="shared" si="9"/>
        <v>0.83356666666666712</v>
      </c>
      <c r="B53" s="7">
        <f t="shared" si="12"/>
        <v>0.84468666666666714</v>
      </c>
      <c r="C53" s="7">
        <f t="shared" ref="C53:J53" si="42">B53+($A$2*C$9)</f>
        <v>0.85441666666666716</v>
      </c>
      <c r="D53" s="8">
        <f t="shared" si="42"/>
        <v>0.86553666666666718</v>
      </c>
      <c r="E53" s="7">
        <f t="shared" si="42"/>
        <v>0.87596166666666719</v>
      </c>
      <c r="F53" s="7">
        <f t="shared" si="42"/>
        <v>0.88777666666666721</v>
      </c>
      <c r="G53" s="8">
        <f t="shared" si="42"/>
        <v>0.89750666666666723</v>
      </c>
      <c r="H53" s="7">
        <f t="shared" si="42"/>
        <v>0.90862666666666725</v>
      </c>
      <c r="I53" s="7">
        <f t="shared" si="42"/>
        <v>0.91905166666666727</v>
      </c>
      <c r="J53" s="8">
        <f t="shared" si="42"/>
        <v>0.92947666666666728</v>
      </c>
      <c r="K53" s="5">
        <f t="shared" si="10"/>
        <v>0.93086666666666729</v>
      </c>
      <c r="L53" s="7">
        <f t="shared" si="7"/>
        <v>0.94337666666666731</v>
      </c>
      <c r="M53" s="7">
        <f t="shared" si="4"/>
        <v>0.95380166666666732</v>
      </c>
      <c r="N53" s="8">
        <f t="shared" si="41"/>
        <v>0.96422666666666734</v>
      </c>
      <c r="O53" s="7">
        <f t="shared" si="41"/>
        <v>0.97673666666666736</v>
      </c>
      <c r="P53" s="7">
        <f t="shared" si="41"/>
        <v>0.98646666666666738</v>
      </c>
      <c r="Q53" s="8">
        <f t="shared" si="41"/>
        <v>0.9968916666666674</v>
      </c>
      <c r="R53" s="7">
        <f t="shared" si="41"/>
        <v>1.0073166666666673</v>
      </c>
      <c r="S53" s="7">
        <f t="shared" si="41"/>
        <v>1.0163516666666672</v>
      </c>
      <c r="T53" s="8">
        <f t="shared" si="41"/>
        <v>1.0281666666666671</v>
      </c>
      <c r="U53" s="2"/>
      <c r="V53" s="2"/>
      <c r="W53" s="2">
        <v>43</v>
      </c>
      <c r="Y53" s="60"/>
      <c r="Z53" s="61"/>
      <c r="AA53" s="62"/>
    </row>
    <row r="54" spans="1:27" ht="12" hidden="1" outlineLevel="3" thickBot="1">
      <c r="A54" s="5">
        <f t="shared" si="9"/>
        <v>0.84051666666666713</v>
      </c>
      <c r="B54" s="7">
        <f t="shared" si="12"/>
        <v>0.85163666666666715</v>
      </c>
      <c r="C54" s="7">
        <f t="shared" ref="C54:J54" si="43">B54+($A$2*C$9)</f>
        <v>0.86136666666666717</v>
      </c>
      <c r="D54" s="8">
        <f t="shared" si="43"/>
        <v>0.87248666666666719</v>
      </c>
      <c r="E54" s="7">
        <f t="shared" si="43"/>
        <v>0.88291166666666721</v>
      </c>
      <c r="F54" s="7">
        <f t="shared" si="43"/>
        <v>0.89472666666666723</v>
      </c>
      <c r="G54" s="8">
        <f t="shared" si="43"/>
        <v>0.90445666666666724</v>
      </c>
      <c r="H54" s="7">
        <f t="shared" si="43"/>
        <v>0.91557666666666726</v>
      </c>
      <c r="I54" s="7">
        <f t="shared" si="43"/>
        <v>0.92600166666666728</v>
      </c>
      <c r="J54" s="8">
        <f t="shared" si="43"/>
        <v>0.9364266666666673</v>
      </c>
      <c r="K54" s="5">
        <f t="shared" si="10"/>
        <v>0.9378166666666673</v>
      </c>
      <c r="L54" s="7">
        <f t="shared" si="7"/>
        <v>0.95032666666666732</v>
      </c>
      <c r="M54" s="7">
        <f t="shared" si="4"/>
        <v>0.96075166666666734</v>
      </c>
      <c r="N54" s="8">
        <f t="shared" si="41"/>
        <v>0.97117666666666735</v>
      </c>
      <c r="O54" s="7">
        <f t="shared" si="41"/>
        <v>0.98368666666666738</v>
      </c>
      <c r="P54" s="7">
        <f t="shared" si="41"/>
        <v>0.99341666666666739</v>
      </c>
      <c r="Q54" s="8">
        <f t="shared" si="41"/>
        <v>1.0038416666666674</v>
      </c>
      <c r="R54" s="7">
        <f t="shared" si="41"/>
        <v>1.0142666666666673</v>
      </c>
      <c r="S54" s="7">
        <f t="shared" si="41"/>
        <v>1.0233016666666672</v>
      </c>
      <c r="T54" s="8">
        <f t="shared" si="41"/>
        <v>1.0351166666666671</v>
      </c>
      <c r="U54" s="2"/>
      <c r="V54" s="2"/>
      <c r="W54" s="2">
        <v>44</v>
      </c>
      <c r="Y54" s="60"/>
      <c r="Z54" s="61"/>
      <c r="AA54" s="62"/>
    </row>
    <row r="55" spans="1:27" ht="12" hidden="1" outlineLevel="3" thickBot="1">
      <c r="A55" s="9">
        <f t="shared" si="9"/>
        <v>0.84746666666666715</v>
      </c>
      <c r="B55" s="8">
        <f t="shared" si="12"/>
        <v>0.85858666666666716</v>
      </c>
      <c r="C55" s="8">
        <f t="shared" ref="C55:J55" si="44">B55+($A$2*C$9)</f>
        <v>0.86831666666666718</v>
      </c>
      <c r="D55" s="8">
        <f t="shared" si="44"/>
        <v>0.8794366666666672</v>
      </c>
      <c r="E55" s="8">
        <f t="shared" si="44"/>
        <v>0.88986166666666722</v>
      </c>
      <c r="F55" s="8">
        <f t="shared" si="44"/>
        <v>0.90167666666666724</v>
      </c>
      <c r="G55" s="8">
        <f t="shared" si="44"/>
        <v>0.91140666666666725</v>
      </c>
      <c r="H55" s="8">
        <f t="shared" si="44"/>
        <v>0.92252666666666727</v>
      </c>
      <c r="I55" s="8">
        <f t="shared" si="44"/>
        <v>0.93295166666666729</v>
      </c>
      <c r="J55" s="8">
        <f t="shared" si="44"/>
        <v>0.94337666666666731</v>
      </c>
      <c r="K55" s="9">
        <f t="shared" si="10"/>
        <v>0.94476666666666731</v>
      </c>
      <c r="L55" s="8">
        <f t="shared" si="7"/>
        <v>0.95727666666666733</v>
      </c>
      <c r="M55" s="8">
        <f t="shared" si="4"/>
        <v>0.96770166666666735</v>
      </c>
      <c r="N55" s="8">
        <f t="shared" si="41"/>
        <v>0.97812666666666737</v>
      </c>
      <c r="O55" s="8">
        <f t="shared" si="41"/>
        <v>0.99063666666666739</v>
      </c>
      <c r="P55" s="8">
        <f t="shared" si="41"/>
        <v>1.0003666666666673</v>
      </c>
      <c r="Q55" s="8">
        <f t="shared" si="41"/>
        <v>1.0107916666666672</v>
      </c>
      <c r="R55" s="8">
        <f t="shared" si="41"/>
        <v>1.0212166666666671</v>
      </c>
      <c r="S55" s="8">
        <f t="shared" si="41"/>
        <v>1.030251666666667</v>
      </c>
      <c r="T55" s="8">
        <f t="shared" si="41"/>
        <v>1.0420666666666669</v>
      </c>
      <c r="U55" s="10"/>
      <c r="V55" s="10"/>
      <c r="W55" s="10">
        <v>45</v>
      </c>
      <c r="Y55" s="60"/>
      <c r="Z55" s="61"/>
      <c r="AA55" s="62"/>
    </row>
    <row r="56" spans="1:27" ht="12" hidden="1" outlineLevel="3" thickBot="1">
      <c r="A56" s="5">
        <f t="shared" si="9"/>
        <v>0.85441666666666716</v>
      </c>
      <c r="B56" s="7">
        <f t="shared" si="12"/>
        <v>0.86553666666666718</v>
      </c>
      <c r="C56" s="7">
        <f t="shared" ref="C56:J56" si="45">B56+($A$2*C$9)</f>
        <v>0.87526666666666719</v>
      </c>
      <c r="D56" s="8">
        <f t="shared" si="45"/>
        <v>0.88638666666666721</v>
      </c>
      <c r="E56" s="7">
        <f t="shared" si="45"/>
        <v>0.89681166666666723</v>
      </c>
      <c r="F56" s="7">
        <f t="shared" si="45"/>
        <v>0.90862666666666725</v>
      </c>
      <c r="G56" s="8">
        <f t="shared" si="45"/>
        <v>0.91835666666666727</v>
      </c>
      <c r="H56" s="7">
        <f t="shared" si="45"/>
        <v>0.92947666666666728</v>
      </c>
      <c r="I56" s="7">
        <f t="shared" si="45"/>
        <v>0.9399016666666673</v>
      </c>
      <c r="J56" s="8">
        <f t="shared" si="45"/>
        <v>0.95032666666666732</v>
      </c>
      <c r="K56" s="5">
        <f t="shared" si="10"/>
        <v>0.95171666666666732</v>
      </c>
      <c r="L56" s="7">
        <f t="shared" si="7"/>
        <v>0.96422666666666734</v>
      </c>
      <c r="M56" s="7">
        <f t="shared" si="4"/>
        <v>0.97465166666666736</v>
      </c>
      <c r="N56" s="8">
        <f t="shared" si="41"/>
        <v>0.98507666666666738</v>
      </c>
      <c r="O56" s="7">
        <f t="shared" si="41"/>
        <v>0.9975866666666674</v>
      </c>
      <c r="P56" s="7">
        <f t="shared" si="41"/>
        <v>1.0073166666666673</v>
      </c>
      <c r="Q56" s="8">
        <f t="shared" si="41"/>
        <v>1.0177416666666672</v>
      </c>
      <c r="R56" s="7">
        <f t="shared" si="41"/>
        <v>1.0281666666666671</v>
      </c>
      <c r="S56" s="7">
        <f t="shared" si="41"/>
        <v>1.037201666666667</v>
      </c>
      <c r="T56" s="8">
        <f t="shared" si="41"/>
        <v>1.0490166666666669</v>
      </c>
      <c r="U56" s="2"/>
      <c r="V56" s="2"/>
      <c r="W56" s="2">
        <v>46</v>
      </c>
      <c r="Y56" s="63"/>
      <c r="Z56" s="64"/>
      <c r="AA56" s="65"/>
    </row>
    <row r="57" spans="1:27" ht="12" hidden="1" outlineLevel="3" thickBot="1">
      <c r="A57" s="5">
        <f t="shared" si="9"/>
        <v>0.86136666666666717</v>
      </c>
      <c r="B57" s="7">
        <f t="shared" si="12"/>
        <v>0.87248666666666719</v>
      </c>
      <c r="C57" s="7">
        <f t="shared" ref="C57:J57" si="46">B57+($A$2*C$9)</f>
        <v>0.8822166666666672</v>
      </c>
      <c r="D57" s="8">
        <f t="shared" si="46"/>
        <v>0.89333666666666722</v>
      </c>
      <c r="E57" s="7">
        <f t="shared" si="46"/>
        <v>0.90376166666666724</v>
      </c>
      <c r="F57" s="7">
        <f t="shared" si="46"/>
        <v>0.91557666666666726</v>
      </c>
      <c r="G57" s="8">
        <f t="shared" si="46"/>
        <v>0.92530666666666728</v>
      </c>
      <c r="H57" s="7">
        <f t="shared" si="46"/>
        <v>0.9364266666666673</v>
      </c>
      <c r="I57" s="7">
        <f t="shared" si="46"/>
        <v>0.94685166666666731</v>
      </c>
      <c r="J57" s="8">
        <f t="shared" si="46"/>
        <v>0.95727666666666733</v>
      </c>
      <c r="K57" s="5">
        <f t="shared" si="10"/>
        <v>0.95866666666666733</v>
      </c>
      <c r="L57" s="7">
        <f t="shared" si="7"/>
        <v>0.97117666666666735</v>
      </c>
      <c r="M57" s="7">
        <f t="shared" si="4"/>
        <v>0.98160166666666737</v>
      </c>
      <c r="N57" s="8">
        <f t="shared" si="41"/>
        <v>0.99202666666666739</v>
      </c>
      <c r="O57" s="7">
        <f t="shared" si="41"/>
        <v>1.0045366666666673</v>
      </c>
      <c r="P57" s="7">
        <f t="shared" si="41"/>
        <v>1.0142666666666673</v>
      </c>
      <c r="Q57" s="8">
        <f t="shared" si="41"/>
        <v>1.0246916666666672</v>
      </c>
      <c r="R57" s="7">
        <f t="shared" si="41"/>
        <v>1.0351166666666671</v>
      </c>
      <c r="S57" s="7">
        <f t="shared" si="41"/>
        <v>1.044151666666667</v>
      </c>
      <c r="T57" s="8">
        <f t="shared" si="41"/>
        <v>1.0559666666666669</v>
      </c>
      <c r="U57" s="2"/>
      <c r="V57" s="2"/>
      <c r="W57" s="2">
        <v>47</v>
      </c>
    </row>
    <row r="58" spans="1:27" ht="12" hidden="1" outlineLevel="3" thickBot="1">
      <c r="A58" s="5">
        <f t="shared" si="9"/>
        <v>0.86831666666666718</v>
      </c>
      <c r="B58" s="7">
        <f t="shared" si="12"/>
        <v>0.8794366666666672</v>
      </c>
      <c r="C58" s="7">
        <f t="shared" ref="C58:J58" si="47">B58+($A$2*C$9)</f>
        <v>0.88916666666666722</v>
      </c>
      <c r="D58" s="8">
        <f t="shared" si="47"/>
        <v>0.90028666666666723</v>
      </c>
      <c r="E58" s="7">
        <f t="shared" si="47"/>
        <v>0.91071166666666725</v>
      </c>
      <c r="F58" s="7">
        <f t="shared" si="47"/>
        <v>0.92252666666666727</v>
      </c>
      <c r="G58" s="8">
        <f t="shared" si="47"/>
        <v>0.93225666666666729</v>
      </c>
      <c r="H58" s="7">
        <f t="shared" si="47"/>
        <v>0.94337666666666731</v>
      </c>
      <c r="I58" s="7">
        <f t="shared" si="47"/>
        <v>0.95380166666666732</v>
      </c>
      <c r="J58" s="8">
        <f t="shared" si="47"/>
        <v>0.96422666666666734</v>
      </c>
      <c r="K58" s="5">
        <f t="shared" si="10"/>
        <v>0.96561666666666734</v>
      </c>
      <c r="L58" s="7">
        <f t="shared" si="7"/>
        <v>0.97812666666666737</v>
      </c>
      <c r="M58" s="7">
        <f t="shared" ref="M58:T58" si="48">L58+($A$2*M$9)</f>
        <v>0.98855166666666738</v>
      </c>
      <c r="N58" s="8">
        <f t="shared" si="48"/>
        <v>0.9989766666666674</v>
      </c>
      <c r="O58" s="7">
        <f t="shared" si="48"/>
        <v>1.0114866666666673</v>
      </c>
      <c r="P58" s="7">
        <f t="shared" si="48"/>
        <v>1.0212166666666673</v>
      </c>
      <c r="Q58" s="8">
        <f t="shared" si="48"/>
        <v>1.0316416666666672</v>
      </c>
      <c r="R58" s="7">
        <f t="shared" si="48"/>
        <v>1.0420666666666671</v>
      </c>
      <c r="S58" s="7">
        <f t="shared" si="48"/>
        <v>1.051101666666667</v>
      </c>
      <c r="T58" s="8">
        <f t="shared" si="48"/>
        <v>1.062916666666667</v>
      </c>
      <c r="U58" s="2"/>
      <c r="V58" s="2"/>
      <c r="W58" s="2">
        <v>48</v>
      </c>
    </row>
    <row r="59" spans="1:27" ht="12" hidden="1" outlineLevel="3" thickBot="1">
      <c r="A59" s="5">
        <f t="shared" si="9"/>
        <v>0.87526666666666719</v>
      </c>
      <c r="B59" s="7">
        <f t="shared" si="12"/>
        <v>0.88638666666666721</v>
      </c>
      <c r="C59" s="7">
        <f t="shared" ref="C59:J59" si="49">B59+($A$2*C$9)</f>
        <v>0.89611666666666723</v>
      </c>
      <c r="D59" s="8">
        <f t="shared" si="49"/>
        <v>0.90723666666666725</v>
      </c>
      <c r="E59" s="7">
        <f t="shared" si="49"/>
        <v>0.91766166666666726</v>
      </c>
      <c r="F59" s="7">
        <f t="shared" si="49"/>
        <v>0.92947666666666728</v>
      </c>
      <c r="G59" s="8">
        <f t="shared" si="49"/>
        <v>0.9392066666666673</v>
      </c>
      <c r="H59" s="7">
        <f t="shared" si="49"/>
        <v>0.95032666666666732</v>
      </c>
      <c r="I59" s="7">
        <f t="shared" si="49"/>
        <v>0.96075166666666734</v>
      </c>
      <c r="J59" s="8">
        <f t="shared" si="49"/>
        <v>0.97117666666666735</v>
      </c>
      <c r="K59" s="5">
        <f t="shared" si="10"/>
        <v>0.97256666666666736</v>
      </c>
      <c r="L59" s="7">
        <f t="shared" si="7"/>
        <v>0.98507666666666738</v>
      </c>
      <c r="M59" s="7">
        <f t="shared" ref="M59:T59" si="50">L59+($A$2*M$9)</f>
        <v>0.9955016666666674</v>
      </c>
      <c r="N59" s="8">
        <f t="shared" si="50"/>
        <v>1.0059266666666673</v>
      </c>
      <c r="O59" s="7">
        <f t="shared" si="50"/>
        <v>1.0184366666666673</v>
      </c>
      <c r="P59" s="7">
        <f t="shared" si="50"/>
        <v>1.0281666666666673</v>
      </c>
      <c r="Q59" s="8">
        <f t="shared" si="50"/>
        <v>1.0385916666666672</v>
      </c>
      <c r="R59" s="7">
        <f t="shared" si="50"/>
        <v>1.0490166666666672</v>
      </c>
      <c r="S59" s="7">
        <f t="shared" si="50"/>
        <v>1.0580516666666671</v>
      </c>
      <c r="T59" s="8">
        <f t="shared" si="50"/>
        <v>1.069866666666667</v>
      </c>
      <c r="U59" s="2"/>
      <c r="V59" s="2"/>
      <c r="W59" s="2">
        <v>49</v>
      </c>
    </row>
    <row r="60" spans="1:27" collapsed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</row>
    <row r="61" spans="1:27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</row>
    <row r="62" spans="1:27" ht="12" thickBo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</row>
    <row r="63" spans="1:27" ht="27" thickBot="1">
      <c r="A63" s="11" t="s">
        <v>21</v>
      </c>
      <c r="B63" s="35">
        <v>10</v>
      </c>
      <c r="C63" s="13">
        <v>1</v>
      </c>
      <c r="D63" s="13">
        <v>10</v>
      </c>
      <c r="E63" s="14"/>
      <c r="F63" s="14"/>
      <c r="G63" s="14"/>
      <c r="H63" s="15"/>
      <c r="I63" s="15"/>
      <c r="J63" s="54" t="s">
        <v>29</v>
      </c>
      <c r="K63" s="55"/>
      <c r="L63" s="55"/>
      <c r="M63" s="55"/>
      <c r="N63" s="55"/>
      <c r="O63" s="55"/>
      <c r="P63" s="55"/>
      <c r="Q63" s="55"/>
      <c r="R63" s="54" t="s">
        <v>30</v>
      </c>
      <c r="S63" s="55"/>
      <c r="T63" s="55"/>
      <c r="U63" s="55"/>
      <c r="V63" s="55"/>
      <c r="W63" s="56"/>
    </row>
    <row r="64" spans="1:27" ht="12.75">
      <c r="A64" s="11" t="s">
        <v>20</v>
      </c>
      <c r="B64" s="12">
        <v>11</v>
      </c>
      <c r="C64" s="16"/>
      <c r="D64" s="15"/>
      <c r="E64" s="14" t="str">
        <f>IF(B64=10,"Pulse botón nº 1",IF(B64=11,"Pulse botón nº 2",IF(B64=15,"Pulse botón nº 3","Pulse botón nº 4")))</f>
        <v>Pulse botón nº 2</v>
      </c>
      <c r="F64" s="14"/>
      <c r="G64" s="14"/>
      <c r="H64" s="15"/>
      <c r="I64" s="15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 ht="12.75">
      <c r="A65" s="11" t="s">
        <v>13</v>
      </c>
      <c r="B65" s="12">
        <v>10</v>
      </c>
      <c r="C65" s="18" t="s">
        <v>16</v>
      </c>
      <c r="D65" s="14"/>
      <c r="E65" s="14"/>
      <c r="F65" s="13">
        <v>10</v>
      </c>
      <c r="G65" s="13">
        <v>11</v>
      </c>
      <c r="H65" s="19">
        <v>15</v>
      </c>
      <c r="I65" s="19" t="s">
        <v>22</v>
      </c>
      <c r="J65" s="20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1:23" ht="15.75">
      <c r="A66" s="11" t="s">
        <v>14</v>
      </c>
      <c r="B66" s="52" t="s">
        <v>28</v>
      </c>
      <c r="C66" s="15" t="s">
        <v>17</v>
      </c>
      <c r="D66" s="15"/>
      <c r="E66" s="15"/>
      <c r="F66" s="15"/>
      <c r="G66" s="15"/>
      <c r="H66" s="15"/>
      <c r="I66" s="21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ht="13.5" thickBot="1">
      <c r="A67" s="34" t="s">
        <v>27</v>
      </c>
      <c r="B67" s="22">
        <v>2</v>
      </c>
      <c r="C67" s="15" t="s">
        <v>16</v>
      </c>
      <c r="D67" s="15"/>
      <c r="E67" s="15"/>
      <c r="F67" s="15"/>
      <c r="G67" s="15"/>
      <c r="H67" s="15"/>
      <c r="I67" s="15"/>
      <c r="J67" s="15"/>
      <c r="K67" s="15"/>
      <c r="L67" s="15"/>
      <c r="M67" s="23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ht="13.5" thickBot="1">
      <c r="A68" s="24" t="s">
        <v>0</v>
      </c>
      <c r="B68" s="24" t="str">
        <f>IF($B$3=1,"10","1")</f>
        <v>10</v>
      </c>
      <c r="C68" s="24">
        <f>B68+1</f>
        <v>11</v>
      </c>
      <c r="D68" s="24">
        <f t="shared" ref="D68:J68" si="51">C68+1</f>
        <v>12</v>
      </c>
      <c r="E68" s="24">
        <f t="shared" si="51"/>
        <v>13</v>
      </c>
      <c r="F68" s="24">
        <f t="shared" si="51"/>
        <v>14</v>
      </c>
      <c r="G68" s="24">
        <f t="shared" si="51"/>
        <v>15</v>
      </c>
      <c r="H68" s="24">
        <f t="shared" si="51"/>
        <v>16</v>
      </c>
      <c r="I68" s="24">
        <f t="shared" si="51"/>
        <v>17</v>
      </c>
      <c r="J68" s="24">
        <f t="shared" si="51"/>
        <v>18</v>
      </c>
      <c r="K68" s="24" t="s">
        <v>25</v>
      </c>
      <c r="L68" s="24" t="str">
        <f>IF($B$3=1,"1","10")</f>
        <v>1</v>
      </c>
      <c r="M68" s="24">
        <f>L68+1</f>
        <v>2</v>
      </c>
      <c r="N68" s="24">
        <f t="shared" ref="N68:T68" si="52">M68+1</f>
        <v>3</v>
      </c>
      <c r="O68" s="24">
        <f t="shared" si="52"/>
        <v>4</v>
      </c>
      <c r="P68" s="24">
        <f t="shared" si="52"/>
        <v>5</v>
      </c>
      <c r="Q68" s="24">
        <f t="shared" si="52"/>
        <v>6</v>
      </c>
      <c r="R68" s="24">
        <f t="shared" si="52"/>
        <v>7</v>
      </c>
      <c r="S68" s="24">
        <f t="shared" si="52"/>
        <v>8</v>
      </c>
      <c r="T68" s="24">
        <f t="shared" si="52"/>
        <v>9</v>
      </c>
      <c r="U68" s="24" t="s">
        <v>26</v>
      </c>
      <c r="V68" s="24" t="s">
        <v>24</v>
      </c>
      <c r="W68" s="24" t="s">
        <v>11</v>
      </c>
    </row>
    <row r="69" spans="1:23" ht="13.5" thickBot="1">
      <c r="A69" s="24" t="s">
        <v>23</v>
      </c>
      <c r="B69" s="25">
        <v>18</v>
      </c>
      <c r="C69" s="25">
        <v>15</v>
      </c>
      <c r="D69" s="26">
        <v>15</v>
      </c>
      <c r="E69" s="25">
        <v>18</v>
      </c>
      <c r="F69" s="25">
        <v>14</v>
      </c>
      <c r="G69" s="26">
        <v>15</v>
      </c>
      <c r="H69" s="25">
        <v>15</v>
      </c>
      <c r="I69" s="25">
        <v>13</v>
      </c>
      <c r="J69" s="26">
        <v>17</v>
      </c>
      <c r="K69" s="27">
        <f>A2*SUM(B69:J69)</f>
        <v>9.7299999999999998E-2</v>
      </c>
      <c r="L69" s="25">
        <v>16</v>
      </c>
      <c r="M69" s="25">
        <v>14</v>
      </c>
      <c r="N69" s="26">
        <v>16</v>
      </c>
      <c r="O69" s="25">
        <v>15</v>
      </c>
      <c r="P69" s="25">
        <v>17</v>
      </c>
      <c r="Q69" s="26">
        <v>14</v>
      </c>
      <c r="R69" s="25">
        <v>16</v>
      </c>
      <c r="S69" s="25">
        <v>15</v>
      </c>
      <c r="T69" s="26">
        <v>15</v>
      </c>
      <c r="U69" s="27">
        <f>A2*SUM(L69:T69)</f>
        <v>9.5909999999999995E-2</v>
      </c>
      <c r="V69" s="27">
        <f>K69+U69</f>
        <v>0.19320999999999999</v>
      </c>
      <c r="W69" s="24" t="s">
        <v>12</v>
      </c>
    </row>
    <row r="70" spans="1:23" ht="13.5" thickBot="1">
      <c r="A70" s="28" t="s">
        <v>1</v>
      </c>
      <c r="B70" s="40"/>
      <c r="C70" s="41" t="s">
        <v>2</v>
      </c>
      <c r="D70" s="41" t="s">
        <v>3</v>
      </c>
      <c r="E70" s="41" t="s">
        <v>4</v>
      </c>
      <c r="F70" s="41" t="s">
        <v>5</v>
      </c>
      <c r="G70" s="41" t="s">
        <v>6</v>
      </c>
      <c r="H70" s="41" t="s">
        <v>7</v>
      </c>
      <c r="I70" s="41" t="s">
        <v>8</v>
      </c>
      <c r="J70" s="42"/>
      <c r="K70" s="42"/>
      <c r="L70" s="41" t="s">
        <v>9</v>
      </c>
      <c r="M70" s="41" t="s">
        <v>4</v>
      </c>
      <c r="N70" s="42"/>
      <c r="O70" s="42"/>
      <c r="P70" s="41" t="s">
        <v>6</v>
      </c>
      <c r="Q70" s="41" t="s">
        <v>10</v>
      </c>
      <c r="R70" s="41" t="s">
        <v>8</v>
      </c>
      <c r="S70" s="41" t="s">
        <v>7</v>
      </c>
      <c r="T70" s="42"/>
      <c r="U70" s="42"/>
      <c r="V70" s="42"/>
      <c r="W70" s="43"/>
    </row>
    <row r="71" spans="1:23" ht="13.5" thickBot="1">
      <c r="A71" s="27" t="str">
        <f>B66</f>
        <v>13:00</v>
      </c>
      <c r="B71" s="29">
        <f t="shared" ref="B71:J71" si="53">A71+($A$2*B$69)</f>
        <v>0.55417666666666665</v>
      </c>
      <c r="C71" s="29">
        <f t="shared" si="53"/>
        <v>0.56460166666666667</v>
      </c>
      <c r="D71" s="30">
        <f t="shared" si="53"/>
        <v>0.57502666666666669</v>
      </c>
      <c r="E71" s="29">
        <f t="shared" si="53"/>
        <v>0.58753666666666671</v>
      </c>
      <c r="F71" s="29">
        <f t="shared" si="53"/>
        <v>0.59726666666666672</v>
      </c>
      <c r="G71" s="30">
        <f t="shared" si="53"/>
        <v>0.60769166666666674</v>
      </c>
      <c r="H71" s="29">
        <f t="shared" si="53"/>
        <v>0.61811666666666676</v>
      </c>
      <c r="I71" s="29">
        <f t="shared" si="53"/>
        <v>0.62715166666666677</v>
      </c>
      <c r="J71" s="30">
        <f t="shared" si="53"/>
        <v>0.63896666666666679</v>
      </c>
      <c r="K71" s="36">
        <f>J71+(B67*A2)</f>
        <v>0.6403566666666668</v>
      </c>
      <c r="L71" s="29">
        <f t="shared" ref="L71:T71" si="54">K71+($A$2*L$69)</f>
        <v>0.65147666666666681</v>
      </c>
      <c r="M71" s="29">
        <f t="shared" si="54"/>
        <v>0.66120666666666683</v>
      </c>
      <c r="N71" s="30">
        <f t="shared" si="54"/>
        <v>0.67232666666666685</v>
      </c>
      <c r="O71" s="29">
        <f t="shared" si="54"/>
        <v>0.68275166666666687</v>
      </c>
      <c r="P71" s="29">
        <f t="shared" si="54"/>
        <v>0.69456666666666689</v>
      </c>
      <c r="Q71" s="30">
        <f t="shared" si="54"/>
        <v>0.7042966666666669</v>
      </c>
      <c r="R71" s="29">
        <f t="shared" si="54"/>
        <v>0.71541666666666692</v>
      </c>
      <c r="S71" s="29">
        <f t="shared" si="54"/>
        <v>0.72584166666666694</v>
      </c>
      <c r="T71" s="30">
        <f t="shared" si="54"/>
        <v>0.73626666666666696</v>
      </c>
      <c r="U71" s="31"/>
      <c r="V71" s="31"/>
      <c r="W71" s="31">
        <v>34</v>
      </c>
    </row>
    <row r="72" spans="1:23" ht="13.5" thickBot="1">
      <c r="A72" s="27">
        <f t="shared" ref="A72:A81" si="55">A71+$A$2*$B$5</f>
        <v>0.54861666666666664</v>
      </c>
      <c r="B72" s="29">
        <f t="shared" ref="B72:J81" si="56">A72+($A$2*B$69)</f>
        <v>0.56112666666666666</v>
      </c>
      <c r="C72" s="29">
        <f t="shared" si="56"/>
        <v>0.57155166666666668</v>
      </c>
      <c r="D72" s="30">
        <f t="shared" si="56"/>
        <v>0.5819766666666667</v>
      </c>
      <c r="E72" s="29">
        <f t="shared" si="56"/>
        <v>0.59448666666666672</v>
      </c>
      <c r="F72" s="29">
        <f t="shared" si="56"/>
        <v>0.60421666666666674</v>
      </c>
      <c r="G72" s="30">
        <f t="shared" si="56"/>
        <v>0.61464166666666675</v>
      </c>
      <c r="H72" s="29">
        <f t="shared" si="56"/>
        <v>0.62506666666666677</v>
      </c>
      <c r="I72" s="29">
        <f t="shared" si="56"/>
        <v>0.63410166666666679</v>
      </c>
      <c r="J72" s="30">
        <f t="shared" si="56"/>
        <v>0.64591666666666681</v>
      </c>
      <c r="K72" s="27">
        <f>J72+($B$67*$A$2)</f>
        <v>0.64730666666666681</v>
      </c>
      <c r="L72" s="29">
        <f t="shared" ref="L72:T81" si="57">K72+($A$2*L$69)</f>
        <v>0.65842666666666683</v>
      </c>
      <c r="M72" s="29">
        <f t="shared" si="57"/>
        <v>0.66815666666666684</v>
      </c>
      <c r="N72" s="30">
        <f t="shared" si="57"/>
        <v>0.67927666666666686</v>
      </c>
      <c r="O72" s="29">
        <f t="shared" si="57"/>
        <v>0.68970166666666688</v>
      </c>
      <c r="P72" s="29">
        <f t="shared" si="57"/>
        <v>0.7015166666666669</v>
      </c>
      <c r="Q72" s="30">
        <f t="shared" si="57"/>
        <v>0.71124666666666692</v>
      </c>
      <c r="R72" s="29">
        <f t="shared" si="57"/>
        <v>0.72236666666666693</v>
      </c>
      <c r="S72" s="29">
        <f t="shared" si="57"/>
        <v>0.73279166666666695</v>
      </c>
      <c r="T72" s="30">
        <f t="shared" si="57"/>
        <v>0.74321666666666697</v>
      </c>
      <c r="U72" s="24"/>
      <c r="V72" s="24"/>
      <c r="W72" s="24">
        <v>35</v>
      </c>
    </row>
    <row r="73" spans="1:23" ht="13.5" thickBot="1">
      <c r="A73" s="27">
        <f t="shared" si="55"/>
        <v>0.55556666666666665</v>
      </c>
      <c r="B73" s="29">
        <f t="shared" si="56"/>
        <v>0.56807666666666667</v>
      </c>
      <c r="C73" s="29">
        <f t="shared" si="56"/>
        <v>0.57850166666666669</v>
      </c>
      <c r="D73" s="30">
        <f t="shared" si="56"/>
        <v>0.58892666666666671</v>
      </c>
      <c r="E73" s="29">
        <f t="shared" si="56"/>
        <v>0.60143666666666673</v>
      </c>
      <c r="F73" s="29">
        <f t="shared" si="56"/>
        <v>0.61116666666666675</v>
      </c>
      <c r="G73" s="30">
        <f t="shared" si="56"/>
        <v>0.62159166666666676</v>
      </c>
      <c r="H73" s="29">
        <f t="shared" si="56"/>
        <v>0.63201666666666678</v>
      </c>
      <c r="I73" s="29">
        <f t="shared" si="56"/>
        <v>0.6410516666666668</v>
      </c>
      <c r="J73" s="30">
        <f t="shared" si="56"/>
        <v>0.65286666666666682</v>
      </c>
      <c r="K73" s="27">
        <f t="shared" ref="K73:K81" si="58">J73+($B$67*$A$2)</f>
        <v>0.65425666666666682</v>
      </c>
      <c r="L73" s="29">
        <f t="shared" si="57"/>
        <v>0.66537666666666684</v>
      </c>
      <c r="M73" s="29">
        <f t="shared" si="57"/>
        <v>0.67510666666666685</v>
      </c>
      <c r="N73" s="30">
        <f t="shared" si="57"/>
        <v>0.68622666666666687</v>
      </c>
      <c r="O73" s="29">
        <f t="shared" si="57"/>
        <v>0.69665166666666689</v>
      </c>
      <c r="P73" s="29">
        <f t="shared" si="57"/>
        <v>0.70846666666666691</v>
      </c>
      <c r="Q73" s="30">
        <f t="shared" si="57"/>
        <v>0.71819666666666693</v>
      </c>
      <c r="R73" s="29">
        <f t="shared" si="57"/>
        <v>0.72931666666666695</v>
      </c>
      <c r="S73" s="29">
        <f t="shared" si="57"/>
        <v>0.73974166666666696</v>
      </c>
      <c r="T73" s="30">
        <f t="shared" si="57"/>
        <v>0.75016666666666698</v>
      </c>
      <c r="U73" s="24"/>
      <c r="V73" s="31"/>
      <c r="W73" s="31">
        <v>36</v>
      </c>
    </row>
    <row r="74" spans="1:23" ht="13.5" thickBot="1">
      <c r="A74" s="27">
        <f t="shared" si="55"/>
        <v>0.56251666666666666</v>
      </c>
      <c r="B74" s="44">
        <f t="shared" si="56"/>
        <v>0.57502666666666669</v>
      </c>
      <c r="C74" s="44">
        <f t="shared" si="56"/>
        <v>0.5854516666666667</v>
      </c>
      <c r="D74" s="45">
        <f t="shared" si="56"/>
        <v>0.59587666666666672</v>
      </c>
      <c r="E74" s="44">
        <f t="shared" si="56"/>
        <v>0.60838666666666674</v>
      </c>
      <c r="F74" s="44">
        <f t="shared" si="56"/>
        <v>0.61811666666666676</v>
      </c>
      <c r="G74" s="45">
        <f t="shared" si="56"/>
        <v>0.62854166666666678</v>
      </c>
      <c r="H74" s="44">
        <f t="shared" si="56"/>
        <v>0.63896666666666679</v>
      </c>
      <c r="I74" s="44">
        <f t="shared" si="56"/>
        <v>0.64800166666666681</v>
      </c>
      <c r="J74" s="45">
        <f t="shared" si="56"/>
        <v>0.65981666666666683</v>
      </c>
      <c r="K74" s="46">
        <f t="shared" si="58"/>
        <v>0.66120666666666683</v>
      </c>
      <c r="L74" s="44">
        <f t="shared" si="57"/>
        <v>0.67232666666666685</v>
      </c>
      <c r="M74" s="44">
        <f t="shared" si="57"/>
        <v>0.68205666666666687</v>
      </c>
      <c r="N74" s="45">
        <f t="shared" si="57"/>
        <v>0.69317666666666689</v>
      </c>
      <c r="O74" s="44">
        <f t="shared" si="57"/>
        <v>0.7036016666666669</v>
      </c>
      <c r="P74" s="44">
        <f t="shared" si="57"/>
        <v>0.71541666666666692</v>
      </c>
      <c r="Q74" s="45">
        <f t="shared" si="57"/>
        <v>0.72514666666666694</v>
      </c>
      <c r="R74" s="44">
        <f t="shared" si="57"/>
        <v>0.73626666666666696</v>
      </c>
      <c r="S74" s="44">
        <f t="shared" si="57"/>
        <v>0.74669166666666698</v>
      </c>
      <c r="T74" s="45">
        <f t="shared" si="57"/>
        <v>0.75711666666666699</v>
      </c>
      <c r="U74" s="24"/>
      <c r="V74" s="24"/>
      <c r="W74" s="24">
        <v>37</v>
      </c>
    </row>
    <row r="75" spans="1:23" ht="13.5" thickBot="1">
      <c r="A75" s="32">
        <f t="shared" si="55"/>
        <v>0.56946666666666668</v>
      </c>
      <c r="B75" s="47">
        <f t="shared" ref="B75:T75" si="59">B74+$A$2*$B$5</f>
        <v>0.5819766666666667</v>
      </c>
      <c r="C75" s="48">
        <f t="shared" si="59"/>
        <v>0.59240166666666672</v>
      </c>
      <c r="D75" s="48">
        <f t="shared" si="59"/>
        <v>0.60282666666666673</v>
      </c>
      <c r="E75" s="48">
        <f t="shared" si="59"/>
        <v>0.61533666666666675</v>
      </c>
      <c r="F75" s="48">
        <f t="shared" si="59"/>
        <v>0.62506666666666677</v>
      </c>
      <c r="G75" s="48">
        <f t="shared" si="59"/>
        <v>0.63549166666666679</v>
      </c>
      <c r="H75" s="48">
        <f t="shared" si="59"/>
        <v>0.64591666666666681</v>
      </c>
      <c r="I75" s="48">
        <f t="shared" si="59"/>
        <v>0.65495166666666682</v>
      </c>
      <c r="J75" s="50">
        <f t="shared" si="59"/>
        <v>0.66676666666666684</v>
      </c>
      <c r="K75" s="32">
        <f t="shared" si="59"/>
        <v>0.66815666666666684</v>
      </c>
      <c r="L75" s="51">
        <f t="shared" si="59"/>
        <v>0.67927666666666686</v>
      </c>
      <c r="M75" s="48">
        <f t="shared" si="59"/>
        <v>0.68900666666666688</v>
      </c>
      <c r="N75" s="48">
        <f t="shared" si="59"/>
        <v>0.7001266666666669</v>
      </c>
      <c r="O75" s="48">
        <f t="shared" si="59"/>
        <v>0.71055166666666691</v>
      </c>
      <c r="P75" s="48">
        <f t="shared" si="59"/>
        <v>0.72236666666666693</v>
      </c>
      <c r="Q75" s="48">
        <f t="shared" si="59"/>
        <v>0.73209666666666695</v>
      </c>
      <c r="R75" s="48">
        <f t="shared" si="59"/>
        <v>0.74321666666666697</v>
      </c>
      <c r="S75" s="48">
        <f t="shared" si="59"/>
        <v>0.75364166666666699</v>
      </c>
      <c r="T75" s="49">
        <f t="shared" si="59"/>
        <v>0.764066666666667</v>
      </c>
      <c r="U75" s="33"/>
      <c r="V75" s="33"/>
      <c r="W75" s="33">
        <v>38</v>
      </c>
    </row>
    <row r="76" spans="1:23" ht="13.5" thickBot="1">
      <c r="A76" s="27">
        <f t="shared" si="55"/>
        <v>0.57641666666666669</v>
      </c>
      <c r="B76" s="29">
        <f t="shared" si="56"/>
        <v>0.58892666666666671</v>
      </c>
      <c r="C76" s="29">
        <f t="shared" si="56"/>
        <v>0.59935166666666673</v>
      </c>
      <c r="D76" s="30">
        <f t="shared" si="56"/>
        <v>0.60977666666666674</v>
      </c>
      <c r="E76" s="29">
        <f t="shared" si="56"/>
        <v>0.62228666666666677</v>
      </c>
      <c r="F76" s="29">
        <f t="shared" si="56"/>
        <v>0.63201666666666678</v>
      </c>
      <c r="G76" s="30">
        <f t="shared" si="56"/>
        <v>0.6424416666666668</v>
      </c>
      <c r="H76" s="29">
        <f t="shared" si="56"/>
        <v>0.65286666666666682</v>
      </c>
      <c r="I76" s="29">
        <f t="shared" si="56"/>
        <v>0.66190166666666683</v>
      </c>
      <c r="J76" s="30">
        <f t="shared" si="56"/>
        <v>0.67371666666666685</v>
      </c>
      <c r="K76" s="36">
        <f t="shared" si="58"/>
        <v>0.67510666666666685</v>
      </c>
      <c r="L76" s="29">
        <f t="shared" si="57"/>
        <v>0.68622666666666687</v>
      </c>
      <c r="M76" s="29">
        <f t="shared" si="57"/>
        <v>0.69595666666666689</v>
      </c>
      <c r="N76" s="30">
        <f t="shared" si="57"/>
        <v>0.70707666666666691</v>
      </c>
      <c r="O76" s="29">
        <f t="shared" si="57"/>
        <v>0.71750166666666693</v>
      </c>
      <c r="P76" s="29">
        <f t="shared" si="57"/>
        <v>0.72931666666666695</v>
      </c>
      <c r="Q76" s="30">
        <f t="shared" si="57"/>
        <v>0.73904666666666696</v>
      </c>
      <c r="R76" s="29">
        <f t="shared" si="57"/>
        <v>0.75016666666666698</v>
      </c>
      <c r="S76" s="29">
        <f t="shared" si="57"/>
        <v>0.760591666666667</v>
      </c>
      <c r="T76" s="30">
        <f t="shared" si="57"/>
        <v>0.77101666666666702</v>
      </c>
      <c r="U76" s="24"/>
      <c r="V76" s="24"/>
      <c r="W76" s="24">
        <v>39</v>
      </c>
    </row>
    <row r="77" spans="1:23" ht="13.5" thickBot="1">
      <c r="A77" s="27">
        <f t="shared" si="55"/>
        <v>0.5833666666666667</v>
      </c>
      <c r="B77" s="29">
        <f t="shared" si="56"/>
        <v>0.59587666666666672</v>
      </c>
      <c r="C77" s="29">
        <f t="shared" si="56"/>
        <v>0.60630166666666674</v>
      </c>
      <c r="D77" s="30">
        <f t="shared" si="56"/>
        <v>0.61672666666666676</v>
      </c>
      <c r="E77" s="29">
        <f t="shared" si="56"/>
        <v>0.62923666666666678</v>
      </c>
      <c r="F77" s="29">
        <f t="shared" si="56"/>
        <v>0.63896666666666679</v>
      </c>
      <c r="G77" s="30">
        <f t="shared" si="56"/>
        <v>0.64939166666666681</v>
      </c>
      <c r="H77" s="29">
        <f t="shared" si="56"/>
        <v>0.65981666666666683</v>
      </c>
      <c r="I77" s="29">
        <f t="shared" si="56"/>
        <v>0.66885166666666684</v>
      </c>
      <c r="J77" s="30">
        <f t="shared" si="56"/>
        <v>0.68066666666666686</v>
      </c>
      <c r="K77" s="27">
        <f t="shared" si="58"/>
        <v>0.68205666666666687</v>
      </c>
      <c r="L77" s="29">
        <f t="shared" si="57"/>
        <v>0.69317666666666689</v>
      </c>
      <c r="M77" s="29">
        <f t="shared" si="57"/>
        <v>0.7029066666666669</v>
      </c>
      <c r="N77" s="30">
        <f t="shared" si="57"/>
        <v>0.71402666666666692</v>
      </c>
      <c r="O77" s="29">
        <f t="shared" si="57"/>
        <v>0.72445166666666694</v>
      </c>
      <c r="P77" s="29">
        <f t="shared" si="57"/>
        <v>0.73626666666666696</v>
      </c>
      <c r="Q77" s="30">
        <f t="shared" si="57"/>
        <v>0.74599666666666697</v>
      </c>
      <c r="R77" s="29">
        <f t="shared" si="57"/>
        <v>0.75711666666666699</v>
      </c>
      <c r="S77" s="29">
        <f t="shared" si="57"/>
        <v>0.76754166666666701</v>
      </c>
      <c r="T77" s="30">
        <f t="shared" si="57"/>
        <v>0.77796666666666703</v>
      </c>
      <c r="U77" s="24"/>
      <c r="V77" s="24"/>
      <c r="W77" s="31">
        <v>40</v>
      </c>
    </row>
    <row r="78" spans="1:23" ht="13.5" thickBot="1">
      <c r="A78" s="27">
        <f t="shared" si="55"/>
        <v>0.59031666666666671</v>
      </c>
      <c r="B78" s="29">
        <f t="shared" si="56"/>
        <v>0.60282666666666673</v>
      </c>
      <c r="C78" s="29">
        <f t="shared" si="56"/>
        <v>0.61325166666666675</v>
      </c>
      <c r="D78" s="30">
        <f t="shared" si="56"/>
        <v>0.62367666666666677</v>
      </c>
      <c r="E78" s="29">
        <f t="shared" si="56"/>
        <v>0.63618666666666679</v>
      </c>
      <c r="F78" s="29">
        <f t="shared" si="56"/>
        <v>0.64591666666666681</v>
      </c>
      <c r="G78" s="30">
        <f t="shared" si="56"/>
        <v>0.65634166666666682</v>
      </c>
      <c r="H78" s="29">
        <f t="shared" si="56"/>
        <v>0.66676666666666684</v>
      </c>
      <c r="I78" s="29">
        <f t="shared" si="56"/>
        <v>0.67580166666666686</v>
      </c>
      <c r="J78" s="30">
        <f t="shared" si="56"/>
        <v>0.68761666666666688</v>
      </c>
      <c r="K78" s="27">
        <f t="shared" si="58"/>
        <v>0.68900666666666688</v>
      </c>
      <c r="L78" s="29">
        <f t="shared" si="57"/>
        <v>0.7001266666666669</v>
      </c>
      <c r="M78" s="29">
        <f t="shared" si="57"/>
        <v>0.70985666666666691</v>
      </c>
      <c r="N78" s="30">
        <f t="shared" si="57"/>
        <v>0.72097666666666693</v>
      </c>
      <c r="O78" s="29">
        <f t="shared" si="57"/>
        <v>0.73140166666666695</v>
      </c>
      <c r="P78" s="29">
        <f t="shared" si="57"/>
        <v>0.74321666666666697</v>
      </c>
      <c r="Q78" s="30">
        <f t="shared" si="57"/>
        <v>0.75294666666666699</v>
      </c>
      <c r="R78" s="29">
        <f t="shared" si="57"/>
        <v>0.764066666666667</v>
      </c>
      <c r="S78" s="29">
        <f t="shared" si="57"/>
        <v>0.77449166666666702</v>
      </c>
      <c r="T78" s="30">
        <f t="shared" si="57"/>
        <v>0.78491666666666704</v>
      </c>
      <c r="U78" s="24"/>
      <c r="V78" s="24"/>
      <c r="W78" s="24">
        <v>41</v>
      </c>
    </row>
    <row r="79" spans="1:23" ht="13.5" thickBot="1">
      <c r="A79" s="27">
        <f t="shared" si="55"/>
        <v>0.59726666666666672</v>
      </c>
      <c r="B79" s="29">
        <f t="shared" si="56"/>
        <v>0.60977666666666674</v>
      </c>
      <c r="C79" s="29">
        <f t="shared" si="56"/>
        <v>0.62020166666666676</v>
      </c>
      <c r="D79" s="30">
        <f t="shared" si="56"/>
        <v>0.63062666666666678</v>
      </c>
      <c r="E79" s="29">
        <f t="shared" si="56"/>
        <v>0.6431366666666668</v>
      </c>
      <c r="F79" s="29">
        <f t="shared" si="56"/>
        <v>0.65286666666666682</v>
      </c>
      <c r="G79" s="30">
        <f t="shared" si="56"/>
        <v>0.66329166666666683</v>
      </c>
      <c r="H79" s="29">
        <f t="shared" si="56"/>
        <v>0.67371666666666685</v>
      </c>
      <c r="I79" s="29">
        <f t="shared" si="56"/>
        <v>0.68275166666666687</v>
      </c>
      <c r="J79" s="30">
        <f t="shared" si="56"/>
        <v>0.69456666666666689</v>
      </c>
      <c r="K79" s="27">
        <f t="shared" si="58"/>
        <v>0.69595666666666689</v>
      </c>
      <c r="L79" s="29">
        <f t="shared" si="57"/>
        <v>0.70707666666666691</v>
      </c>
      <c r="M79" s="29">
        <f t="shared" si="57"/>
        <v>0.71680666666666693</v>
      </c>
      <c r="N79" s="30">
        <f t="shared" si="57"/>
        <v>0.72792666666666694</v>
      </c>
      <c r="O79" s="29">
        <f t="shared" si="57"/>
        <v>0.73835166666666696</v>
      </c>
      <c r="P79" s="29">
        <f t="shared" si="57"/>
        <v>0.75016666666666698</v>
      </c>
      <c r="Q79" s="30">
        <f t="shared" si="57"/>
        <v>0.759896666666667</v>
      </c>
      <c r="R79" s="29">
        <f t="shared" si="57"/>
        <v>0.77101666666666702</v>
      </c>
      <c r="S79" s="29">
        <f t="shared" si="57"/>
        <v>0.78144166666666703</v>
      </c>
      <c r="T79" s="30">
        <f t="shared" si="57"/>
        <v>0.79186666666666705</v>
      </c>
      <c r="U79" s="24"/>
      <c r="V79" s="24"/>
      <c r="W79" s="31">
        <v>42</v>
      </c>
    </row>
    <row r="80" spans="1:23" ht="13.5" thickBot="1">
      <c r="A80" s="32">
        <f t="shared" si="55"/>
        <v>0.60421666666666674</v>
      </c>
      <c r="B80" s="30">
        <f t="shared" si="56"/>
        <v>0.61672666666666676</v>
      </c>
      <c r="C80" s="30">
        <f t="shared" si="56"/>
        <v>0.62715166666666677</v>
      </c>
      <c r="D80" s="30">
        <f t="shared" si="56"/>
        <v>0.63757666666666679</v>
      </c>
      <c r="E80" s="30">
        <f t="shared" si="56"/>
        <v>0.65008666666666681</v>
      </c>
      <c r="F80" s="30">
        <f t="shared" si="56"/>
        <v>0.65981666666666683</v>
      </c>
      <c r="G80" s="30">
        <f t="shared" si="56"/>
        <v>0.67024166666666685</v>
      </c>
      <c r="H80" s="30">
        <f t="shared" si="56"/>
        <v>0.68066666666666686</v>
      </c>
      <c r="I80" s="30">
        <f t="shared" si="56"/>
        <v>0.68970166666666688</v>
      </c>
      <c r="J80" s="30">
        <f t="shared" si="56"/>
        <v>0.7015166666666669</v>
      </c>
      <c r="K80" s="32">
        <f t="shared" si="58"/>
        <v>0.7029066666666669</v>
      </c>
      <c r="L80" s="30">
        <f t="shared" si="57"/>
        <v>0.71402666666666692</v>
      </c>
      <c r="M80" s="30">
        <f t="shared" si="57"/>
        <v>0.72375666666666694</v>
      </c>
      <c r="N80" s="30">
        <f t="shared" si="57"/>
        <v>0.73487666666666696</v>
      </c>
      <c r="O80" s="30">
        <f t="shared" si="57"/>
        <v>0.74530166666666697</v>
      </c>
      <c r="P80" s="30">
        <f t="shared" si="57"/>
        <v>0.75711666666666699</v>
      </c>
      <c r="Q80" s="30">
        <f t="shared" si="57"/>
        <v>0.76684666666666701</v>
      </c>
      <c r="R80" s="30">
        <f t="shared" si="57"/>
        <v>0.77796666666666703</v>
      </c>
      <c r="S80" s="30">
        <f t="shared" si="57"/>
        <v>0.78839166666666705</v>
      </c>
      <c r="T80" s="30">
        <f t="shared" si="57"/>
        <v>0.79881666666666706</v>
      </c>
      <c r="U80" s="33"/>
      <c r="V80" s="33"/>
      <c r="W80" s="33">
        <v>43</v>
      </c>
    </row>
    <row r="81" spans="1:23" ht="13.5" thickBot="1">
      <c r="A81" s="27">
        <f t="shared" si="55"/>
        <v>0.61116666666666675</v>
      </c>
      <c r="B81" s="39">
        <f t="shared" si="56"/>
        <v>0.62367666666666677</v>
      </c>
      <c r="C81" s="37">
        <f t="shared" si="56"/>
        <v>0.63410166666666679</v>
      </c>
      <c r="D81" s="38">
        <f t="shared" si="56"/>
        <v>0.6445266666666668</v>
      </c>
      <c r="E81" s="37">
        <f t="shared" si="56"/>
        <v>0.65703666666666682</v>
      </c>
      <c r="F81" s="37">
        <f t="shared" si="56"/>
        <v>0.66676666666666684</v>
      </c>
      <c r="G81" s="38">
        <f t="shared" si="56"/>
        <v>0.67719166666666686</v>
      </c>
      <c r="H81" s="37">
        <f t="shared" si="56"/>
        <v>0.68761666666666688</v>
      </c>
      <c r="I81" s="37">
        <f t="shared" si="56"/>
        <v>0.69665166666666689</v>
      </c>
      <c r="J81" s="38">
        <f t="shared" si="56"/>
        <v>0.70846666666666691</v>
      </c>
      <c r="K81" s="27">
        <f t="shared" si="58"/>
        <v>0.70985666666666691</v>
      </c>
      <c r="L81" s="37">
        <f t="shared" si="57"/>
        <v>0.72097666666666693</v>
      </c>
      <c r="M81" s="37">
        <f t="shared" si="57"/>
        <v>0.73070666666666695</v>
      </c>
      <c r="N81" s="38">
        <f t="shared" ref="N81:T81" si="60">M81+($A$2*N$69)</f>
        <v>0.74182666666666697</v>
      </c>
      <c r="O81" s="37">
        <f t="shared" si="60"/>
        <v>0.75225166666666698</v>
      </c>
      <c r="P81" s="37">
        <f t="shared" si="60"/>
        <v>0.764066666666667</v>
      </c>
      <c r="Q81" s="38">
        <f t="shared" si="60"/>
        <v>0.77379666666666702</v>
      </c>
      <c r="R81" s="37">
        <f t="shared" si="60"/>
        <v>0.78491666666666704</v>
      </c>
      <c r="S81" s="37">
        <f t="shared" si="60"/>
        <v>0.79534166666666706</v>
      </c>
      <c r="T81" s="38">
        <f t="shared" si="60"/>
        <v>0.80576666666666708</v>
      </c>
      <c r="U81" s="24"/>
      <c r="V81" s="24"/>
      <c r="W81" s="31">
        <v>44</v>
      </c>
    </row>
    <row r="82" spans="1:23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</row>
    <row r="83" spans="1:23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</row>
    <row r="84" spans="1:23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</row>
    <row r="85" spans="1:23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</row>
  </sheetData>
  <dataConsolidate/>
  <mergeCells count="8">
    <mergeCell ref="A82:W85"/>
    <mergeCell ref="A60:W62"/>
    <mergeCell ref="J3:Q3"/>
    <mergeCell ref="R3:W3"/>
    <mergeCell ref="Y12:AA56"/>
    <mergeCell ref="Z3:AA10"/>
    <mergeCell ref="J63:Q63"/>
    <mergeCell ref="R63:W63"/>
  </mergeCells>
  <phoneticPr fontId="10" type="noConversion"/>
  <dataValidations count="2">
    <dataValidation type="list" allowBlank="1" showInputMessage="1" showErrorMessage="1" sqref="B3 B63">
      <formula1>$C$3:$D$3</formula1>
    </dataValidation>
    <dataValidation type="list" allowBlank="1" showInputMessage="1" showErrorMessage="1" sqref="B4 B64">
      <formula1>$F$5:$I$5</formula1>
    </dataValidation>
  </dataValidations>
  <printOptions horizontalCentered="1"/>
  <pageMargins left="0.27559055118110237" right="0.31496062992125984" top="1.4566929133858268" bottom="0.51181102362204722" header="0.51181102362204722" footer="0"/>
  <pageSetup paperSize="9" scale="74" orientation="landscape" horizontalDpi="4294967293" r:id="rId1"/>
  <headerFooter alignWithMargins="0">
    <oddHeader>&amp;L&amp;G&amp;C&amp;"Arial,Negrita"&amp;16&amp;UCAMPEONATO NACIONAL INDIVIDUAL DE ESPAÑA AMATEUR MASCULINO 2011
 (Tiempos de Paso - TARDE)</oddHeader>
  </headerFooter>
  <colBreaks count="1" manualBreakCount="1">
    <brk id="23" max="1048575" man="1"/>
  </col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"/>
  <sheetViews>
    <sheetView workbookViewId="0"/>
  </sheetViews>
  <sheetFormatPr baseColWidth="10" defaultRowHeight="12.75"/>
  <sheetData/>
  <phoneticPr fontId="1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"/>
  <sheetViews>
    <sheetView workbookViewId="0"/>
  </sheetViews>
  <sheetFormatPr baseColWidth="10" defaultRowHeight="12.75"/>
  <sheetData/>
  <phoneticPr fontId="1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A673DEF-138D-4FBF-ADA4-A8CAF034F6B7}"/>
</file>

<file path=customXml/itemProps2.xml><?xml version="1.0" encoding="utf-8"?>
<ds:datastoreItem xmlns:ds="http://schemas.openxmlformats.org/officeDocument/2006/customXml" ds:itemID="{1E895D69-7EB1-45D1-B673-FC8FAA24FEB0}"/>
</file>

<file path=customXml/itemProps3.xml><?xml version="1.0" encoding="utf-8"?>
<ds:datastoreItem xmlns:ds="http://schemas.openxmlformats.org/officeDocument/2006/customXml" ds:itemID="{DBFEDC5C-1704-4573-AA12-CE8073DB30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Federacion Española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Zabálburu</dc:creator>
  <cp:lastModifiedBy>CTE.MASCULINO</cp:lastModifiedBy>
  <cp:lastPrinted>2011-05-11T14:35:51Z</cp:lastPrinted>
  <dcterms:created xsi:type="dcterms:W3CDTF">2001-01-10T10:38:45Z</dcterms:created>
  <dcterms:modified xsi:type="dcterms:W3CDTF">2011-05-11T14:37:23Z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