
<file path=[Content_Types].xml><?xml version="1.0" encoding="utf-8"?>
<Types xmlns="http://schemas.openxmlformats.org/package/2006/content-types">
  <Override PartName="/xl/embeddings/oleObject8.bin" ContentType="application/vnd.openxmlformats-officedocument.oleObject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6.bin" ContentType="application/vnd.openxmlformats-officedocument.oleObject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  <Default Extension="bin" ContentType="application/vnd.openxmlformats-officedocument.spreadsheetml.printerSettings"/>
  <Override PartName="/xl/embeddings/oleObject7.bin" ContentType="application/vnd.openxmlformats-officedocument.oleObject"/>
  <Override PartName="/customXml/itemProps2.xml" ContentType="application/vnd.openxmlformats-officedocument.customXmlProperties+xml"/>
  <Override PartName="/xl/embeddings/oleObject5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60" windowWidth="15600" windowHeight="9525" activeTab="2"/>
  </bookViews>
  <sheets>
    <sheet name=" Result. Clas.Scratch" sheetId="1" r:id="rId1"/>
    <sheet name="Clas.Handicap" sheetId="2" r:id="rId2"/>
    <sheet name="Horarios por handicap" sheetId="3" r:id="rId3"/>
    <sheet name="Listado de Inscritos" sheetId="4" r:id="rId4"/>
    <sheet name="Horarios por resultados" sheetId="5" r:id="rId5"/>
  </sheets>
  <definedNames>
    <definedName name="_xlnm.Print_Area" localSheetId="2">'Horarios por handicap'!$A$1:$N$50</definedName>
  </definedNames>
  <calcPr calcId="145621"/>
</workbook>
</file>

<file path=xl/calcChain.xml><?xml version="1.0" encoding="utf-8"?>
<calcChain xmlns="http://schemas.openxmlformats.org/spreadsheetml/2006/main">
  <c r="N33" i="3" l="1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3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12" i="3"/>
  <c r="BF119" i="1" l="1"/>
  <c r="L119" i="1" s="1"/>
  <c r="BF120" i="1"/>
  <c r="BF127" i="1"/>
  <c r="L127" i="1" s="1"/>
  <c r="BF128" i="1"/>
  <c r="L128" i="1" s="1"/>
  <c r="BF135" i="1"/>
  <c r="L135" i="1" s="1"/>
  <c r="BF136" i="1"/>
  <c r="L136" i="1" s="1"/>
  <c r="BF143" i="1"/>
  <c r="L143" i="1" s="1"/>
  <c r="BF144" i="1"/>
  <c r="L144" i="1" s="1"/>
  <c r="BE113" i="1"/>
  <c r="BE114" i="1"/>
  <c r="BE115" i="1"/>
  <c r="BE116" i="1"/>
  <c r="I116" i="1" s="1"/>
  <c r="BE117" i="1"/>
  <c r="BE118" i="1"/>
  <c r="BE119" i="1"/>
  <c r="BE120" i="1"/>
  <c r="I120" i="1" s="1"/>
  <c r="BE121" i="1"/>
  <c r="BE122" i="1"/>
  <c r="BE123" i="1"/>
  <c r="I123" i="1" s="1"/>
  <c r="BE124" i="1"/>
  <c r="BE125" i="1"/>
  <c r="BE126" i="1"/>
  <c r="BE127" i="1"/>
  <c r="BE128" i="1"/>
  <c r="I128" i="1" s="1"/>
  <c r="BE129" i="1"/>
  <c r="BE130" i="1"/>
  <c r="BE131" i="1"/>
  <c r="I131" i="1" s="1"/>
  <c r="BE132" i="1"/>
  <c r="BE133" i="1"/>
  <c r="BE134" i="1"/>
  <c r="BE135" i="1"/>
  <c r="BE136" i="1"/>
  <c r="I136" i="1" s="1"/>
  <c r="BE137" i="1"/>
  <c r="BE138" i="1"/>
  <c r="BE139" i="1"/>
  <c r="BE140" i="1"/>
  <c r="I140" i="1" s="1"/>
  <c r="BE141" i="1"/>
  <c r="BE142" i="1"/>
  <c r="BE143" i="1"/>
  <c r="BE144" i="1"/>
  <c r="I144" i="1" s="1"/>
  <c r="BE145" i="1"/>
  <c r="BE146" i="1"/>
  <c r="BE147" i="1"/>
  <c r="BE148" i="1"/>
  <c r="I148" i="1" s="1"/>
  <c r="AL113" i="1"/>
  <c r="BF113" i="1" s="1"/>
  <c r="L113" i="1" s="1"/>
  <c r="AL114" i="1"/>
  <c r="BF114" i="1" s="1"/>
  <c r="AL115" i="1"/>
  <c r="H115" i="1" s="1"/>
  <c r="AL116" i="1"/>
  <c r="BF116" i="1" s="1"/>
  <c r="L116" i="1" s="1"/>
  <c r="AL117" i="1"/>
  <c r="BF117" i="1" s="1"/>
  <c r="AL118" i="1"/>
  <c r="BF118" i="1" s="1"/>
  <c r="L118" i="1" s="1"/>
  <c r="AL119" i="1"/>
  <c r="AL120" i="1"/>
  <c r="H120" i="1" s="1"/>
  <c r="AL121" i="1"/>
  <c r="BF121" i="1" s="1"/>
  <c r="L121" i="1" s="1"/>
  <c r="AL122" i="1"/>
  <c r="BF122" i="1" s="1"/>
  <c r="L122" i="1" s="1"/>
  <c r="AL123" i="1"/>
  <c r="BF123" i="1" s="1"/>
  <c r="L123" i="1" s="1"/>
  <c r="AL124" i="1"/>
  <c r="H124" i="1" s="1"/>
  <c r="AL125" i="1"/>
  <c r="BF125" i="1" s="1"/>
  <c r="L125" i="1" s="1"/>
  <c r="AL126" i="1"/>
  <c r="BF126" i="1" s="1"/>
  <c r="AL127" i="1"/>
  <c r="H127" i="1" s="1"/>
  <c r="AL128" i="1"/>
  <c r="AL129" i="1"/>
  <c r="BF129" i="1" s="1"/>
  <c r="AL130" i="1"/>
  <c r="BF130" i="1" s="1"/>
  <c r="L130" i="1" s="1"/>
  <c r="AL131" i="1"/>
  <c r="BF131" i="1" s="1"/>
  <c r="L131" i="1" s="1"/>
  <c r="AL132" i="1"/>
  <c r="H132" i="1" s="1"/>
  <c r="AL133" i="1"/>
  <c r="BF133" i="1" s="1"/>
  <c r="L133" i="1" s="1"/>
  <c r="AL134" i="1"/>
  <c r="BF134" i="1" s="1"/>
  <c r="L134" i="1" s="1"/>
  <c r="AL135" i="1"/>
  <c r="H135" i="1" s="1"/>
  <c r="AL136" i="1"/>
  <c r="AL137" i="1"/>
  <c r="BF137" i="1" s="1"/>
  <c r="AL138" i="1"/>
  <c r="BF138" i="1" s="1"/>
  <c r="L138" i="1" s="1"/>
  <c r="AL139" i="1"/>
  <c r="H139" i="1" s="1"/>
  <c r="AL140" i="1"/>
  <c r="BF140" i="1" s="1"/>
  <c r="L140" i="1" s="1"/>
  <c r="AL141" i="1"/>
  <c r="BF141" i="1" s="1"/>
  <c r="L141" i="1" s="1"/>
  <c r="AL142" i="1"/>
  <c r="BF142" i="1" s="1"/>
  <c r="L142" i="1" s="1"/>
  <c r="AL143" i="1"/>
  <c r="H143" i="1" s="1"/>
  <c r="AL144" i="1"/>
  <c r="AL145" i="1"/>
  <c r="BF145" i="1" s="1"/>
  <c r="L145" i="1" s="1"/>
  <c r="AL146" i="1"/>
  <c r="BF146" i="1" s="1"/>
  <c r="L146" i="1" s="1"/>
  <c r="AL147" i="1"/>
  <c r="H147" i="1" s="1"/>
  <c r="AL148" i="1"/>
  <c r="BF148" i="1" s="1"/>
  <c r="L148" i="1" s="1"/>
  <c r="P109" i="1"/>
  <c r="D109" i="1" s="1"/>
  <c r="D109" i="2" s="1"/>
  <c r="P110" i="1"/>
  <c r="P111" i="1"/>
  <c r="P48" i="1"/>
  <c r="P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C113" i="1" s="1"/>
  <c r="O114" i="1"/>
  <c r="C114" i="1" s="1"/>
  <c r="O115" i="1"/>
  <c r="C115" i="1" s="1"/>
  <c r="O116" i="1"/>
  <c r="C116" i="1" s="1"/>
  <c r="O117" i="1"/>
  <c r="C117" i="1" s="1"/>
  <c r="O118" i="1"/>
  <c r="C118" i="1" s="1"/>
  <c r="O119" i="1"/>
  <c r="C119" i="1" s="1"/>
  <c r="O120" i="1"/>
  <c r="C120" i="1" s="1"/>
  <c r="O121" i="1"/>
  <c r="C121" i="1" s="1"/>
  <c r="O122" i="1"/>
  <c r="C122" i="1" s="1"/>
  <c r="O123" i="1"/>
  <c r="C123" i="1" s="1"/>
  <c r="O124" i="1"/>
  <c r="O125" i="1"/>
  <c r="C125" i="1" s="1"/>
  <c r="O126" i="1"/>
  <c r="O127" i="1"/>
  <c r="C127" i="1" s="1"/>
  <c r="O128" i="1"/>
  <c r="C128" i="1" s="1"/>
  <c r="O129" i="1"/>
  <c r="C129" i="1" s="1"/>
  <c r="O130" i="1"/>
  <c r="O131" i="1"/>
  <c r="C131" i="1" s="1"/>
  <c r="O132" i="1"/>
  <c r="O133" i="1"/>
  <c r="C133" i="1" s="1"/>
  <c r="O134" i="1"/>
  <c r="O135" i="1"/>
  <c r="C135" i="1" s="1"/>
  <c r="O136" i="1"/>
  <c r="C136" i="1" s="1"/>
  <c r="O137" i="1"/>
  <c r="O138" i="1"/>
  <c r="O139" i="1"/>
  <c r="O140" i="1"/>
  <c r="C140" i="1" s="1"/>
  <c r="O141" i="1"/>
  <c r="O142" i="1"/>
  <c r="O143" i="1"/>
  <c r="O144" i="1"/>
  <c r="C144" i="1" s="1"/>
  <c r="O145" i="1"/>
  <c r="O146" i="1"/>
  <c r="O147" i="1"/>
  <c r="O148" i="1"/>
  <c r="C148" i="1" s="1"/>
  <c r="O9" i="1"/>
  <c r="E113" i="1"/>
  <c r="F113" i="1"/>
  <c r="H113" i="1"/>
  <c r="I113" i="1"/>
  <c r="E114" i="1"/>
  <c r="F114" i="1"/>
  <c r="H114" i="1"/>
  <c r="I114" i="1"/>
  <c r="L114" i="1"/>
  <c r="E115" i="1"/>
  <c r="F115" i="1"/>
  <c r="I115" i="1"/>
  <c r="E116" i="1"/>
  <c r="F116" i="1"/>
  <c r="H116" i="1"/>
  <c r="E117" i="1"/>
  <c r="F117" i="1"/>
  <c r="H117" i="1"/>
  <c r="I117" i="1"/>
  <c r="L117" i="1"/>
  <c r="E118" i="1"/>
  <c r="F118" i="1"/>
  <c r="H118" i="1"/>
  <c r="I118" i="1"/>
  <c r="E119" i="1"/>
  <c r="F119" i="1"/>
  <c r="H119" i="1"/>
  <c r="I119" i="1"/>
  <c r="E120" i="1"/>
  <c r="F120" i="1"/>
  <c r="L120" i="1"/>
  <c r="E121" i="1"/>
  <c r="F121" i="1"/>
  <c r="H121" i="1"/>
  <c r="I121" i="1"/>
  <c r="E122" i="1"/>
  <c r="F122" i="1"/>
  <c r="H122" i="1"/>
  <c r="I122" i="1"/>
  <c r="E123" i="1"/>
  <c r="F123" i="1"/>
  <c r="H123" i="1"/>
  <c r="C124" i="1"/>
  <c r="E124" i="1"/>
  <c r="F124" i="1"/>
  <c r="I124" i="1"/>
  <c r="E125" i="1"/>
  <c r="F125" i="1"/>
  <c r="H125" i="1"/>
  <c r="I125" i="1"/>
  <c r="C126" i="1"/>
  <c r="E126" i="1"/>
  <c r="F126" i="1"/>
  <c r="H126" i="1"/>
  <c r="I126" i="1"/>
  <c r="L126" i="1"/>
  <c r="E127" i="1"/>
  <c r="F127" i="1"/>
  <c r="I127" i="1"/>
  <c r="E128" i="1"/>
  <c r="F128" i="1"/>
  <c r="H128" i="1"/>
  <c r="E129" i="1"/>
  <c r="F129" i="1"/>
  <c r="H129" i="1"/>
  <c r="I129" i="1"/>
  <c r="L129" i="1"/>
  <c r="C130" i="1"/>
  <c r="E130" i="1"/>
  <c r="F130" i="1"/>
  <c r="H130" i="1"/>
  <c r="I130" i="1"/>
  <c r="E131" i="1"/>
  <c r="F131" i="1"/>
  <c r="H131" i="1"/>
  <c r="C132" i="1"/>
  <c r="E132" i="1"/>
  <c r="F132" i="1"/>
  <c r="I132" i="1"/>
  <c r="E133" i="1"/>
  <c r="F133" i="1"/>
  <c r="H133" i="1"/>
  <c r="I133" i="1"/>
  <c r="C134" i="1"/>
  <c r="E134" i="1"/>
  <c r="F134" i="1"/>
  <c r="H134" i="1"/>
  <c r="I134" i="1"/>
  <c r="E135" i="1"/>
  <c r="F135" i="1"/>
  <c r="I135" i="1"/>
  <c r="E136" i="1"/>
  <c r="F136" i="1"/>
  <c r="H136" i="1"/>
  <c r="C137" i="1"/>
  <c r="E137" i="1"/>
  <c r="F137" i="1"/>
  <c r="H137" i="1"/>
  <c r="I137" i="1"/>
  <c r="L137" i="1"/>
  <c r="C138" i="1"/>
  <c r="E138" i="1"/>
  <c r="F138" i="1"/>
  <c r="H138" i="1"/>
  <c r="I138" i="1"/>
  <c r="C139" i="1"/>
  <c r="E139" i="1"/>
  <c r="F139" i="1"/>
  <c r="I139" i="1"/>
  <c r="E140" i="1"/>
  <c r="F140" i="1"/>
  <c r="H140" i="1"/>
  <c r="C141" i="1"/>
  <c r="E141" i="1"/>
  <c r="F141" i="1"/>
  <c r="H141" i="1"/>
  <c r="I141" i="1"/>
  <c r="C142" i="1"/>
  <c r="E142" i="1"/>
  <c r="F142" i="1"/>
  <c r="H142" i="1"/>
  <c r="I142" i="1"/>
  <c r="C143" i="1"/>
  <c r="E143" i="1"/>
  <c r="F143" i="1"/>
  <c r="I143" i="1"/>
  <c r="E144" i="1"/>
  <c r="F144" i="1"/>
  <c r="H144" i="1"/>
  <c r="C145" i="1"/>
  <c r="E145" i="1"/>
  <c r="F145" i="1"/>
  <c r="H145" i="1"/>
  <c r="I145" i="1"/>
  <c r="C146" i="1"/>
  <c r="E146" i="1"/>
  <c r="F146" i="1"/>
  <c r="H146" i="1"/>
  <c r="I146" i="1"/>
  <c r="C147" i="1"/>
  <c r="E147" i="1"/>
  <c r="F147" i="1"/>
  <c r="I147" i="1"/>
  <c r="E148" i="1"/>
  <c r="F148" i="1"/>
  <c r="H148" i="1"/>
  <c r="P113" i="1"/>
  <c r="D113" i="1" s="1"/>
  <c r="P114" i="1"/>
  <c r="D114" i="1" s="1"/>
  <c r="P115" i="1"/>
  <c r="D115" i="1" s="1"/>
  <c r="P116" i="1"/>
  <c r="D116" i="1" s="1"/>
  <c r="P117" i="1"/>
  <c r="D117" i="1" s="1"/>
  <c r="P118" i="1"/>
  <c r="D118" i="1" s="1"/>
  <c r="P119" i="1"/>
  <c r="D119" i="1" s="1"/>
  <c r="P120" i="1"/>
  <c r="D120" i="1" s="1"/>
  <c r="P121" i="1"/>
  <c r="D121" i="1" s="1"/>
  <c r="P122" i="1"/>
  <c r="D122" i="1" s="1"/>
  <c r="P123" i="1"/>
  <c r="D123" i="1" s="1"/>
  <c r="P124" i="1"/>
  <c r="D124" i="1" s="1"/>
  <c r="P125" i="1"/>
  <c r="D125" i="1" s="1"/>
  <c r="P126" i="1"/>
  <c r="D126" i="1" s="1"/>
  <c r="P127" i="1"/>
  <c r="D127" i="1" s="1"/>
  <c r="P128" i="1"/>
  <c r="D128" i="1" s="1"/>
  <c r="P129" i="1"/>
  <c r="D129" i="1" s="1"/>
  <c r="P130" i="1"/>
  <c r="D130" i="1" s="1"/>
  <c r="P131" i="1"/>
  <c r="D131" i="1" s="1"/>
  <c r="P132" i="1"/>
  <c r="D132" i="1" s="1"/>
  <c r="P133" i="1"/>
  <c r="D133" i="1" s="1"/>
  <c r="P134" i="1"/>
  <c r="D134" i="1" s="1"/>
  <c r="P135" i="1"/>
  <c r="D135" i="1" s="1"/>
  <c r="P136" i="1"/>
  <c r="D136" i="1" s="1"/>
  <c r="P137" i="1"/>
  <c r="D137" i="1" s="1"/>
  <c r="P138" i="1"/>
  <c r="D138" i="1" s="1"/>
  <c r="P139" i="1"/>
  <c r="D139" i="1" s="1"/>
  <c r="P140" i="1"/>
  <c r="D140" i="1" s="1"/>
  <c r="P141" i="1"/>
  <c r="D141" i="1" s="1"/>
  <c r="P142" i="1"/>
  <c r="D142" i="1" s="1"/>
  <c r="P143" i="1"/>
  <c r="D143" i="1" s="1"/>
  <c r="P144" i="1"/>
  <c r="D144" i="1" s="1"/>
  <c r="P145" i="1"/>
  <c r="D145" i="1" s="1"/>
  <c r="P146" i="1"/>
  <c r="D146" i="1" s="1"/>
  <c r="P147" i="1"/>
  <c r="D147" i="1" s="1"/>
  <c r="P148" i="1"/>
  <c r="D148" i="1" s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13" i="1"/>
  <c r="L95" i="5"/>
  <c r="L92" i="5"/>
  <c r="L89" i="5"/>
  <c r="B95" i="5"/>
  <c r="B92" i="5"/>
  <c r="B89" i="5"/>
  <c r="K1" i="5"/>
  <c r="K4" i="5"/>
  <c r="K5" i="5"/>
  <c r="K8" i="5"/>
  <c r="K7" i="5"/>
  <c r="L86" i="5"/>
  <c r="B86" i="5"/>
  <c r="L83" i="5"/>
  <c r="B83" i="5"/>
  <c r="L80" i="5"/>
  <c r="B80" i="5"/>
  <c r="L77" i="5"/>
  <c r="B77" i="5"/>
  <c r="L74" i="5"/>
  <c r="B74" i="5"/>
  <c r="L71" i="5"/>
  <c r="B71" i="5"/>
  <c r="L68" i="5"/>
  <c r="B68" i="5"/>
  <c r="L65" i="5"/>
  <c r="B65" i="5"/>
  <c r="L62" i="5"/>
  <c r="B62" i="5"/>
  <c r="L59" i="5"/>
  <c r="B59" i="5"/>
  <c r="L56" i="5"/>
  <c r="B56" i="5"/>
  <c r="L53" i="5"/>
  <c r="B53" i="5"/>
  <c r="L50" i="5"/>
  <c r="L47" i="5"/>
  <c r="B47" i="5"/>
  <c r="L44" i="5"/>
  <c r="B44" i="5"/>
  <c r="L41" i="5"/>
  <c r="B41" i="5"/>
  <c r="L38" i="5"/>
  <c r="B38" i="5"/>
  <c r="L35" i="5"/>
  <c r="B35" i="5"/>
  <c r="L32" i="5"/>
  <c r="B32" i="5"/>
  <c r="L29" i="5"/>
  <c r="B29" i="5"/>
  <c r="L26" i="5"/>
  <c r="B26" i="5"/>
  <c r="L23" i="5"/>
  <c r="B23" i="5"/>
  <c r="L20" i="5"/>
  <c r="B20" i="5"/>
  <c r="L17" i="5"/>
  <c r="B17" i="5"/>
  <c r="L14" i="5"/>
  <c r="K14" i="5"/>
  <c r="K17" i="5" s="1"/>
  <c r="K20" i="5" s="1"/>
  <c r="K23" i="5" s="1"/>
  <c r="K26" i="5" s="1"/>
  <c r="K29" i="5" s="1"/>
  <c r="K32" i="5" s="1"/>
  <c r="K35" i="5" s="1"/>
  <c r="K38" i="5" s="1"/>
  <c r="K41" i="5" s="1"/>
  <c r="K44" i="5" s="1"/>
  <c r="K47" i="5" s="1"/>
  <c r="K50" i="5" s="1"/>
  <c r="K53" i="5" s="1"/>
  <c r="K56" i="5" s="1"/>
  <c r="K59" i="5" s="1"/>
  <c r="K62" i="5" s="1"/>
  <c r="K65" i="5" s="1"/>
  <c r="K68" i="5" s="1"/>
  <c r="K71" i="5" s="1"/>
  <c r="K74" i="5" s="1"/>
  <c r="K77" i="5" s="1"/>
  <c r="K80" i="5" s="1"/>
  <c r="K83" i="5" s="1"/>
  <c r="K86" i="5" s="1"/>
  <c r="K89" i="5" s="1"/>
  <c r="K92" i="5" s="1"/>
  <c r="K95" i="5" s="1"/>
  <c r="B14" i="5"/>
  <c r="A14" i="5"/>
  <c r="A17" i="5" s="1"/>
  <c r="A20" i="5" s="1"/>
  <c r="A23" i="5" s="1"/>
  <c r="A26" i="5" s="1"/>
  <c r="A29" i="5" s="1"/>
  <c r="A32" i="5" s="1"/>
  <c r="A35" i="5" s="1"/>
  <c r="A38" i="5" s="1"/>
  <c r="A41" i="5" s="1"/>
  <c r="A44" i="5" s="1"/>
  <c r="A47" i="5" s="1"/>
  <c r="A50" i="5" s="1"/>
  <c r="A53" i="5" s="1"/>
  <c r="A56" i="5" s="1"/>
  <c r="A59" i="5" s="1"/>
  <c r="A62" i="5" s="1"/>
  <c r="A65" i="5" s="1"/>
  <c r="A68" i="5" s="1"/>
  <c r="A71" i="5" s="1"/>
  <c r="A74" i="5" s="1"/>
  <c r="A77" i="5" s="1"/>
  <c r="A80" i="5" s="1"/>
  <c r="A83" i="5" s="1"/>
  <c r="A86" i="5" s="1"/>
  <c r="A89" i="5" s="1"/>
  <c r="A92" i="5" s="1"/>
  <c r="A95" i="5" s="1"/>
  <c r="N10" i="1"/>
  <c r="P10" i="1"/>
  <c r="N11" i="1"/>
  <c r="P11" i="1"/>
  <c r="D11" i="1" s="1"/>
  <c r="D11" i="2" s="1"/>
  <c r="N12" i="1"/>
  <c r="P12" i="1"/>
  <c r="N13" i="1"/>
  <c r="P13" i="1"/>
  <c r="N14" i="1"/>
  <c r="P14" i="1"/>
  <c r="N15" i="1"/>
  <c r="P15" i="1"/>
  <c r="D15" i="1" s="1"/>
  <c r="D15" i="2" s="1"/>
  <c r="N16" i="1"/>
  <c r="P16" i="1"/>
  <c r="N17" i="1"/>
  <c r="P17" i="1"/>
  <c r="N18" i="1"/>
  <c r="P18" i="1"/>
  <c r="N19" i="1"/>
  <c r="P19" i="1"/>
  <c r="D19" i="1" s="1"/>
  <c r="D19" i="2" s="1"/>
  <c r="N20" i="1"/>
  <c r="P20" i="1"/>
  <c r="N21" i="1"/>
  <c r="P21" i="1"/>
  <c r="N22" i="1"/>
  <c r="P22" i="1"/>
  <c r="N23" i="1"/>
  <c r="P23" i="1"/>
  <c r="D23" i="1" s="1"/>
  <c r="D23" i="2" s="1"/>
  <c r="N24" i="1"/>
  <c r="P24" i="1"/>
  <c r="N25" i="1"/>
  <c r="P25" i="1"/>
  <c r="N26" i="1"/>
  <c r="P26" i="1"/>
  <c r="N27" i="1"/>
  <c r="P27" i="1"/>
  <c r="D27" i="1" s="1"/>
  <c r="D27" i="2" s="1"/>
  <c r="N28" i="1"/>
  <c r="P28" i="1"/>
  <c r="N29" i="1"/>
  <c r="P29" i="1"/>
  <c r="N30" i="1"/>
  <c r="P30" i="1"/>
  <c r="N31" i="1"/>
  <c r="P31" i="1"/>
  <c r="D31" i="1" s="1"/>
  <c r="D31" i="2" s="1"/>
  <c r="N32" i="1"/>
  <c r="P32" i="1"/>
  <c r="N33" i="1"/>
  <c r="P33" i="1"/>
  <c r="N34" i="1"/>
  <c r="P34" i="1"/>
  <c r="N35" i="1"/>
  <c r="P35" i="1"/>
  <c r="D35" i="1" s="1"/>
  <c r="D35" i="2" s="1"/>
  <c r="N36" i="1"/>
  <c r="P36" i="1"/>
  <c r="N37" i="1"/>
  <c r="P37" i="1"/>
  <c r="N38" i="1"/>
  <c r="P38" i="1"/>
  <c r="N39" i="1"/>
  <c r="P39" i="1"/>
  <c r="D39" i="1" s="1"/>
  <c r="D39" i="2" s="1"/>
  <c r="N40" i="1"/>
  <c r="P40" i="1"/>
  <c r="N41" i="1"/>
  <c r="P41" i="1"/>
  <c r="N42" i="1"/>
  <c r="P42" i="1"/>
  <c r="N43" i="1"/>
  <c r="P43" i="1"/>
  <c r="D43" i="1" s="1"/>
  <c r="D43" i="2" s="1"/>
  <c r="N44" i="1"/>
  <c r="P44" i="1"/>
  <c r="N45" i="1"/>
  <c r="P45" i="1"/>
  <c r="N46" i="1"/>
  <c r="P46" i="1"/>
  <c r="N47" i="1"/>
  <c r="P47" i="1"/>
  <c r="D47" i="1" s="1"/>
  <c r="D47" i="2" s="1"/>
  <c r="N48" i="1"/>
  <c r="N49" i="1"/>
  <c r="P49" i="1"/>
  <c r="N50" i="1"/>
  <c r="P50" i="1"/>
  <c r="N51" i="1"/>
  <c r="P51" i="1"/>
  <c r="D51" i="1" s="1"/>
  <c r="D51" i="2" s="1"/>
  <c r="N52" i="1"/>
  <c r="P52" i="1"/>
  <c r="N53" i="1"/>
  <c r="P53" i="1"/>
  <c r="N54" i="1"/>
  <c r="P54" i="1"/>
  <c r="N55" i="1"/>
  <c r="P55" i="1"/>
  <c r="D55" i="1" s="1"/>
  <c r="D55" i="2" s="1"/>
  <c r="N56" i="1"/>
  <c r="P56" i="1"/>
  <c r="N57" i="1"/>
  <c r="P57" i="1"/>
  <c r="N58" i="1"/>
  <c r="P58" i="1"/>
  <c r="N59" i="1"/>
  <c r="P59" i="1"/>
  <c r="D59" i="1" s="1"/>
  <c r="D59" i="2" s="1"/>
  <c r="N60" i="1"/>
  <c r="P60" i="1"/>
  <c r="N61" i="1"/>
  <c r="P61" i="1"/>
  <c r="N62" i="1"/>
  <c r="P62" i="1"/>
  <c r="N63" i="1"/>
  <c r="P63" i="1"/>
  <c r="D63" i="1" s="1"/>
  <c r="D63" i="2" s="1"/>
  <c r="N64" i="1"/>
  <c r="P64" i="1"/>
  <c r="N65" i="1"/>
  <c r="P65" i="1"/>
  <c r="N66" i="1"/>
  <c r="P66" i="1"/>
  <c r="N67" i="1"/>
  <c r="P67" i="1"/>
  <c r="D67" i="1" s="1"/>
  <c r="D67" i="2" s="1"/>
  <c r="N68" i="1"/>
  <c r="P68" i="1"/>
  <c r="N69" i="1"/>
  <c r="P69" i="1"/>
  <c r="N70" i="1"/>
  <c r="P70" i="1"/>
  <c r="N71" i="1"/>
  <c r="P71" i="1"/>
  <c r="D71" i="1" s="1"/>
  <c r="D71" i="2" s="1"/>
  <c r="N72" i="1"/>
  <c r="P72" i="1"/>
  <c r="N73" i="1"/>
  <c r="P73" i="1"/>
  <c r="N74" i="1"/>
  <c r="P74" i="1"/>
  <c r="N75" i="1"/>
  <c r="P75" i="1"/>
  <c r="D75" i="1" s="1"/>
  <c r="D75" i="2" s="1"/>
  <c r="N76" i="1"/>
  <c r="P76" i="1"/>
  <c r="N77" i="1"/>
  <c r="P77" i="1"/>
  <c r="N78" i="1"/>
  <c r="P78" i="1"/>
  <c r="N79" i="1"/>
  <c r="P79" i="1"/>
  <c r="D79" i="1" s="1"/>
  <c r="D79" i="2" s="1"/>
  <c r="N80" i="1"/>
  <c r="P80" i="1"/>
  <c r="N81" i="1"/>
  <c r="P81" i="1"/>
  <c r="N82" i="1"/>
  <c r="P82" i="1"/>
  <c r="N83" i="1"/>
  <c r="P83" i="1"/>
  <c r="D83" i="1" s="1"/>
  <c r="D83" i="2" s="1"/>
  <c r="N84" i="1"/>
  <c r="P84" i="1"/>
  <c r="N85" i="1"/>
  <c r="P85" i="1"/>
  <c r="N86" i="1"/>
  <c r="P86" i="1"/>
  <c r="N87" i="1"/>
  <c r="P87" i="1"/>
  <c r="D87" i="1" s="1"/>
  <c r="D87" i="2" s="1"/>
  <c r="N88" i="1"/>
  <c r="P88" i="1"/>
  <c r="N89" i="1"/>
  <c r="P89" i="1"/>
  <c r="N90" i="1"/>
  <c r="P90" i="1"/>
  <c r="N91" i="1"/>
  <c r="P91" i="1"/>
  <c r="D91" i="1" s="1"/>
  <c r="D91" i="2" s="1"/>
  <c r="N92" i="1"/>
  <c r="P92" i="1"/>
  <c r="N93" i="1"/>
  <c r="P93" i="1"/>
  <c r="N94" i="1"/>
  <c r="P94" i="1"/>
  <c r="N95" i="1"/>
  <c r="P95" i="1"/>
  <c r="D95" i="1" s="1"/>
  <c r="D95" i="2" s="1"/>
  <c r="N96" i="1"/>
  <c r="P96" i="1"/>
  <c r="N97" i="1"/>
  <c r="P97" i="1"/>
  <c r="N98" i="1"/>
  <c r="P98" i="1"/>
  <c r="N99" i="1"/>
  <c r="P99" i="1"/>
  <c r="D99" i="1" s="1"/>
  <c r="D99" i="2" s="1"/>
  <c r="N100" i="1"/>
  <c r="P100" i="1"/>
  <c r="N101" i="1"/>
  <c r="P101" i="1"/>
  <c r="N102" i="1"/>
  <c r="P102" i="1"/>
  <c r="N103" i="1"/>
  <c r="P103" i="1"/>
  <c r="D103" i="1" s="1"/>
  <c r="D103" i="2" s="1"/>
  <c r="N104" i="1"/>
  <c r="P104" i="1"/>
  <c r="N105" i="1"/>
  <c r="P105" i="1"/>
  <c r="N106" i="1"/>
  <c r="P106" i="1"/>
  <c r="N107" i="1"/>
  <c r="P107" i="1"/>
  <c r="D107" i="1" s="1"/>
  <c r="D107" i="2" s="1"/>
  <c r="N108" i="1"/>
  <c r="P108" i="1"/>
  <c r="N109" i="1"/>
  <c r="N110" i="1"/>
  <c r="N111" i="1"/>
  <c r="N112" i="1"/>
  <c r="P112" i="1"/>
  <c r="N9" i="1"/>
  <c r="K15" i="3"/>
  <c r="K18" i="3" s="1"/>
  <c r="K21" i="3" s="1"/>
  <c r="K24" i="3" s="1"/>
  <c r="K27" i="3" s="1"/>
  <c r="K30" i="3" s="1"/>
  <c r="K33" i="3" s="1"/>
  <c r="K36" i="3" s="1"/>
  <c r="K39" i="3" s="1"/>
  <c r="K42" i="3" s="1"/>
  <c r="K45" i="3" s="1"/>
  <c r="A15" i="3"/>
  <c r="A18" i="3" s="1"/>
  <c r="A21" i="3" s="1"/>
  <c r="A24" i="3" s="1"/>
  <c r="A27" i="3" s="1"/>
  <c r="A30" i="3" s="1"/>
  <c r="A33" i="3" s="1"/>
  <c r="A36" i="3" s="1"/>
  <c r="A39" i="3" s="1"/>
  <c r="A42" i="3" s="1"/>
  <c r="A45" i="3" s="1"/>
  <c r="A48" i="3" s="1"/>
  <c r="L18" i="3"/>
  <c r="L21" i="3"/>
  <c r="L24" i="3"/>
  <c r="L27" i="3"/>
  <c r="L30" i="3"/>
  <c r="L33" i="3"/>
  <c r="L36" i="3"/>
  <c r="L39" i="3"/>
  <c r="L42" i="3"/>
  <c r="L45" i="3"/>
  <c r="L15" i="3"/>
  <c r="B18" i="3"/>
  <c r="B21" i="3"/>
  <c r="B24" i="3"/>
  <c r="B27" i="3"/>
  <c r="B30" i="3"/>
  <c r="B33" i="3"/>
  <c r="B36" i="3"/>
  <c r="B39" i="3"/>
  <c r="B42" i="3"/>
  <c r="B45" i="3"/>
  <c r="B48" i="3"/>
  <c r="B15" i="3"/>
  <c r="C9" i="1"/>
  <c r="E9" i="1"/>
  <c r="B9" i="1"/>
  <c r="F12" i="2"/>
  <c r="I12" i="2"/>
  <c r="E15" i="2"/>
  <c r="E18" i="2"/>
  <c r="F20" i="2"/>
  <c r="E23" i="2"/>
  <c r="F23" i="2"/>
  <c r="F28" i="2"/>
  <c r="I28" i="2"/>
  <c r="E31" i="2"/>
  <c r="E34" i="2"/>
  <c r="F36" i="2"/>
  <c r="E39" i="2"/>
  <c r="F39" i="2"/>
  <c r="F44" i="2"/>
  <c r="I44" i="2"/>
  <c r="E47" i="2"/>
  <c r="E50" i="2"/>
  <c r="F52" i="2"/>
  <c r="E55" i="2"/>
  <c r="F55" i="2"/>
  <c r="F60" i="2"/>
  <c r="I60" i="2"/>
  <c r="E63" i="2"/>
  <c r="I65" i="2"/>
  <c r="E66" i="2"/>
  <c r="F68" i="2"/>
  <c r="E71" i="2"/>
  <c r="F71" i="2"/>
  <c r="F76" i="2"/>
  <c r="I76" i="2"/>
  <c r="E79" i="2"/>
  <c r="E82" i="2"/>
  <c r="E83" i="2"/>
  <c r="F84" i="2"/>
  <c r="I84" i="2"/>
  <c r="E87" i="2"/>
  <c r="F87" i="2"/>
  <c r="F88" i="2"/>
  <c r="E90" i="2"/>
  <c r="E91" i="2"/>
  <c r="F92" i="2"/>
  <c r="I92" i="2"/>
  <c r="E95" i="2"/>
  <c r="F95" i="2"/>
  <c r="F96" i="2"/>
  <c r="E98" i="2"/>
  <c r="E99" i="2"/>
  <c r="F100" i="2"/>
  <c r="I100" i="2"/>
  <c r="E103" i="2"/>
  <c r="F103" i="2"/>
  <c r="F104" i="2"/>
  <c r="E106" i="2"/>
  <c r="E107" i="2"/>
  <c r="F108" i="2"/>
  <c r="E110" i="2"/>
  <c r="E111" i="2"/>
  <c r="F111" i="2"/>
  <c r="E9" i="2"/>
  <c r="D10" i="1"/>
  <c r="D10" i="2" s="1"/>
  <c r="E10" i="1"/>
  <c r="E10" i="2" s="1"/>
  <c r="F10" i="1"/>
  <c r="F10" i="2" s="1"/>
  <c r="E11" i="1"/>
  <c r="E11" i="2" s="1"/>
  <c r="F11" i="1"/>
  <c r="F11" i="2" s="1"/>
  <c r="D12" i="1"/>
  <c r="D12" i="2" s="1"/>
  <c r="E12" i="1"/>
  <c r="E12" i="2" s="1"/>
  <c r="F12" i="1"/>
  <c r="D13" i="1"/>
  <c r="D13" i="2" s="1"/>
  <c r="E13" i="1"/>
  <c r="E13" i="2" s="1"/>
  <c r="F13" i="1"/>
  <c r="F13" i="2" s="1"/>
  <c r="D14" i="1"/>
  <c r="D14" i="2" s="1"/>
  <c r="E14" i="1"/>
  <c r="E14" i="2" s="1"/>
  <c r="F14" i="1"/>
  <c r="F14" i="2" s="1"/>
  <c r="E15" i="1"/>
  <c r="F15" i="1"/>
  <c r="F15" i="2" s="1"/>
  <c r="D16" i="1"/>
  <c r="D16" i="2" s="1"/>
  <c r="E16" i="1"/>
  <c r="E16" i="2" s="1"/>
  <c r="F16" i="1"/>
  <c r="F16" i="2" s="1"/>
  <c r="D17" i="1"/>
  <c r="D17" i="2" s="1"/>
  <c r="E17" i="1"/>
  <c r="E17" i="2" s="1"/>
  <c r="F17" i="1"/>
  <c r="F17" i="2" s="1"/>
  <c r="D18" i="1"/>
  <c r="D18" i="2" s="1"/>
  <c r="E18" i="1"/>
  <c r="F18" i="1"/>
  <c r="F18" i="2" s="1"/>
  <c r="E19" i="1"/>
  <c r="E19" i="2" s="1"/>
  <c r="F19" i="1"/>
  <c r="F19" i="2" s="1"/>
  <c r="D20" i="1"/>
  <c r="D20" i="2" s="1"/>
  <c r="E20" i="1"/>
  <c r="E20" i="2" s="1"/>
  <c r="F20" i="1"/>
  <c r="D21" i="1"/>
  <c r="D21" i="2" s="1"/>
  <c r="E21" i="1"/>
  <c r="E21" i="2" s="1"/>
  <c r="F21" i="1"/>
  <c r="F21" i="2" s="1"/>
  <c r="D22" i="1"/>
  <c r="D22" i="2" s="1"/>
  <c r="E22" i="1"/>
  <c r="E22" i="2" s="1"/>
  <c r="F22" i="1"/>
  <c r="F22" i="2" s="1"/>
  <c r="E23" i="1"/>
  <c r="F23" i="1"/>
  <c r="D24" i="1"/>
  <c r="D24" i="2" s="1"/>
  <c r="E24" i="1"/>
  <c r="E24" i="2" s="1"/>
  <c r="F24" i="1"/>
  <c r="F24" i="2" s="1"/>
  <c r="D25" i="1"/>
  <c r="D25" i="2" s="1"/>
  <c r="E25" i="1"/>
  <c r="E25" i="2" s="1"/>
  <c r="F25" i="1"/>
  <c r="F25" i="2" s="1"/>
  <c r="D26" i="1"/>
  <c r="D26" i="2" s="1"/>
  <c r="E26" i="1"/>
  <c r="E26" i="2" s="1"/>
  <c r="F26" i="1"/>
  <c r="F26" i="2" s="1"/>
  <c r="E27" i="1"/>
  <c r="E27" i="2" s="1"/>
  <c r="F27" i="1"/>
  <c r="F27" i="2" s="1"/>
  <c r="D28" i="1"/>
  <c r="D28" i="2" s="1"/>
  <c r="E28" i="1"/>
  <c r="E28" i="2" s="1"/>
  <c r="F28" i="1"/>
  <c r="D29" i="1"/>
  <c r="D29" i="2" s="1"/>
  <c r="E29" i="1"/>
  <c r="E29" i="2" s="1"/>
  <c r="F29" i="1"/>
  <c r="F29" i="2" s="1"/>
  <c r="D30" i="1"/>
  <c r="D30" i="2" s="1"/>
  <c r="E30" i="1"/>
  <c r="E30" i="2" s="1"/>
  <c r="F30" i="1"/>
  <c r="F30" i="2" s="1"/>
  <c r="E31" i="1"/>
  <c r="F31" i="1"/>
  <c r="F31" i="2" s="1"/>
  <c r="D32" i="1"/>
  <c r="D32" i="2" s="1"/>
  <c r="E32" i="1"/>
  <c r="E32" i="2" s="1"/>
  <c r="F32" i="1"/>
  <c r="F32" i="2" s="1"/>
  <c r="D33" i="1"/>
  <c r="D33" i="2" s="1"/>
  <c r="E33" i="1"/>
  <c r="E33" i="2" s="1"/>
  <c r="F33" i="1"/>
  <c r="F33" i="2" s="1"/>
  <c r="D34" i="1"/>
  <c r="D34" i="2" s="1"/>
  <c r="E34" i="1"/>
  <c r="F34" i="1"/>
  <c r="F34" i="2" s="1"/>
  <c r="E35" i="1"/>
  <c r="E35" i="2" s="1"/>
  <c r="F35" i="1"/>
  <c r="F35" i="2" s="1"/>
  <c r="D36" i="1"/>
  <c r="D36" i="2" s="1"/>
  <c r="E36" i="1"/>
  <c r="E36" i="2" s="1"/>
  <c r="F36" i="1"/>
  <c r="D37" i="1"/>
  <c r="D37" i="2" s="1"/>
  <c r="E37" i="1"/>
  <c r="E37" i="2" s="1"/>
  <c r="F37" i="1"/>
  <c r="F37" i="2" s="1"/>
  <c r="D38" i="1"/>
  <c r="D38" i="2" s="1"/>
  <c r="E38" i="1"/>
  <c r="E38" i="2" s="1"/>
  <c r="F38" i="1"/>
  <c r="F38" i="2" s="1"/>
  <c r="E39" i="1"/>
  <c r="F39" i="1"/>
  <c r="D40" i="1"/>
  <c r="D40" i="2" s="1"/>
  <c r="E40" i="1"/>
  <c r="E40" i="2" s="1"/>
  <c r="F40" i="1"/>
  <c r="F40" i="2" s="1"/>
  <c r="D41" i="1"/>
  <c r="D41" i="2" s="1"/>
  <c r="E41" i="1"/>
  <c r="E41" i="2" s="1"/>
  <c r="F41" i="1"/>
  <c r="F41" i="2" s="1"/>
  <c r="D42" i="1"/>
  <c r="D42" i="2" s="1"/>
  <c r="E42" i="1"/>
  <c r="E42" i="2" s="1"/>
  <c r="F42" i="1"/>
  <c r="F42" i="2" s="1"/>
  <c r="E43" i="1"/>
  <c r="E43" i="2" s="1"/>
  <c r="F43" i="1"/>
  <c r="F43" i="2" s="1"/>
  <c r="D44" i="1"/>
  <c r="D44" i="2" s="1"/>
  <c r="E44" i="1"/>
  <c r="E44" i="2" s="1"/>
  <c r="F44" i="1"/>
  <c r="D45" i="1"/>
  <c r="D45" i="2" s="1"/>
  <c r="E45" i="1"/>
  <c r="E45" i="2" s="1"/>
  <c r="F45" i="1"/>
  <c r="F45" i="2" s="1"/>
  <c r="D46" i="1"/>
  <c r="D46" i="2" s="1"/>
  <c r="E46" i="1"/>
  <c r="E46" i="2" s="1"/>
  <c r="F46" i="1"/>
  <c r="F46" i="2" s="1"/>
  <c r="E47" i="1"/>
  <c r="F47" i="1"/>
  <c r="F47" i="2" s="1"/>
  <c r="D48" i="1"/>
  <c r="D48" i="2" s="1"/>
  <c r="E48" i="1"/>
  <c r="E48" i="2" s="1"/>
  <c r="F48" i="1"/>
  <c r="F48" i="2" s="1"/>
  <c r="D49" i="1"/>
  <c r="D49" i="2" s="1"/>
  <c r="E49" i="1"/>
  <c r="E49" i="2" s="1"/>
  <c r="F49" i="1"/>
  <c r="F49" i="2" s="1"/>
  <c r="D50" i="1"/>
  <c r="D50" i="2" s="1"/>
  <c r="E50" i="1"/>
  <c r="F50" i="1"/>
  <c r="F50" i="2" s="1"/>
  <c r="E51" i="1"/>
  <c r="E51" i="2" s="1"/>
  <c r="F51" i="1"/>
  <c r="F51" i="2" s="1"/>
  <c r="D52" i="1"/>
  <c r="D52" i="2" s="1"/>
  <c r="E52" i="1"/>
  <c r="E52" i="2" s="1"/>
  <c r="F52" i="1"/>
  <c r="D53" i="1"/>
  <c r="D53" i="2" s="1"/>
  <c r="E53" i="1"/>
  <c r="E53" i="2" s="1"/>
  <c r="F53" i="1"/>
  <c r="F53" i="2" s="1"/>
  <c r="D54" i="1"/>
  <c r="D54" i="2" s="1"/>
  <c r="E54" i="1"/>
  <c r="E54" i="2" s="1"/>
  <c r="F54" i="1"/>
  <c r="F54" i="2" s="1"/>
  <c r="E55" i="1"/>
  <c r="F55" i="1"/>
  <c r="D56" i="1"/>
  <c r="D56" i="2" s="1"/>
  <c r="E56" i="1"/>
  <c r="E56" i="2" s="1"/>
  <c r="F56" i="1"/>
  <c r="F56" i="2" s="1"/>
  <c r="D57" i="1"/>
  <c r="D57" i="2" s="1"/>
  <c r="E57" i="1"/>
  <c r="E57" i="2" s="1"/>
  <c r="F57" i="1"/>
  <c r="F57" i="2" s="1"/>
  <c r="D58" i="1"/>
  <c r="D58" i="2" s="1"/>
  <c r="E58" i="1"/>
  <c r="E58" i="2" s="1"/>
  <c r="F58" i="1"/>
  <c r="F58" i="2" s="1"/>
  <c r="E59" i="1"/>
  <c r="E59" i="2" s="1"/>
  <c r="F59" i="1"/>
  <c r="F59" i="2" s="1"/>
  <c r="D60" i="1"/>
  <c r="D60" i="2" s="1"/>
  <c r="E60" i="1"/>
  <c r="E60" i="2" s="1"/>
  <c r="F60" i="1"/>
  <c r="D61" i="1"/>
  <c r="D61" i="2" s="1"/>
  <c r="E61" i="1"/>
  <c r="E61" i="2" s="1"/>
  <c r="F61" i="1"/>
  <c r="F61" i="2" s="1"/>
  <c r="D62" i="1"/>
  <c r="D62" i="2" s="1"/>
  <c r="E62" i="1"/>
  <c r="E62" i="2" s="1"/>
  <c r="F62" i="1"/>
  <c r="F62" i="2" s="1"/>
  <c r="E63" i="1"/>
  <c r="F63" i="1"/>
  <c r="F63" i="2" s="1"/>
  <c r="D64" i="1"/>
  <c r="D64" i="2" s="1"/>
  <c r="E64" i="1"/>
  <c r="E64" i="2" s="1"/>
  <c r="F64" i="1"/>
  <c r="F64" i="2" s="1"/>
  <c r="D65" i="1"/>
  <c r="D65" i="2" s="1"/>
  <c r="E65" i="1"/>
  <c r="E65" i="2" s="1"/>
  <c r="F65" i="1"/>
  <c r="F65" i="2" s="1"/>
  <c r="D66" i="1"/>
  <c r="D66" i="2" s="1"/>
  <c r="E66" i="1"/>
  <c r="F66" i="1"/>
  <c r="F66" i="2" s="1"/>
  <c r="E67" i="1"/>
  <c r="E67" i="2" s="1"/>
  <c r="F67" i="1"/>
  <c r="F67" i="2" s="1"/>
  <c r="D68" i="1"/>
  <c r="D68" i="2" s="1"/>
  <c r="E68" i="1"/>
  <c r="E68" i="2" s="1"/>
  <c r="F68" i="1"/>
  <c r="D69" i="1"/>
  <c r="D69" i="2" s="1"/>
  <c r="E69" i="1"/>
  <c r="E69" i="2" s="1"/>
  <c r="F69" i="1"/>
  <c r="F69" i="2" s="1"/>
  <c r="D70" i="1"/>
  <c r="D70" i="2" s="1"/>
  <c r="E70" i="1"/>
  <c r="E70" i="2" s="1"/>
  <c r="F70" i="1"/>
  <c r="F70" i="2" s="1"/>
  <c r="E71" i="1"/>
  <c r="F71" i="1"/>
  <c r="D72" i="1"/>
  <c r="D72" i="2" s="1"/>
  <c r="E72" i="1"/>
  <c r="E72" i="2" s="1"/>
  <c r="F72" i="1"/>
  <c r="F72" i="2" s="1"/>
  <c r="D73" i="1"/>
  <c r="D73" i="2" s="1"/>
  <c r="E73" i="1"/>
  <c r="E73" i="2" s="1"/>
  <c r="F73" i="1"/>
  <c r="F73" i="2" s="1"/>
  <c r="D74" i="1"/>
  <c r="D74" i="2" s="1"/>
  <c r="E74" i="1"/>
  <c r="E74" i="2" s="1"/>
  <c r="F74" i="1"/>
  <c r="F74" i="2" s="1"/>
  <c r="E75" i="1"/>
  <c r="E75" i="2" s="1"/>
  <c r="F75" i="1"/>
  <c r="F75" i="2" s="1"/>
  <c r="D76" i="1"/>
  <c r="D76" i="2" s="1"/>
  <c r="E76" i="1"/>
  <c r="E76" i="2" s="1"/>
  <c r="F76" i="1"/>
  <c r="D77" i="1"/>
  <c r="D77" i="2" s="1"/>
  <c r="E77" i="1"/>
  <c r="E77" i="2" s="1"/>
  <c r="F77" i="1"/>
  <c r="F77" i="2" s="1"/>
  <c r="D78" i="1"/>
  <c r="D78" i="2" s="1"/>
  <c r="E78" i="1"/>
  <c r="E78" i="2" s="1"/>
  <c r="F78" i="1"/>
  <c r="F78" i="2" s="1"/>
  <c r="E79" i="1"/>
  <c r="F79" i="1"/>
  <c r="F79" i="2" s="1"/>
  <c r="D80" i="1"/>
  <c r="D80" i="2" s="1"/>
  <c r="E80" i="1"/>
  <c r="E80" i="2" s="1"/>
  <c r="F80" i="1"/>
  <c r="F80" i="2" s="1"/>
  <c r="D81" i="1"/>
  <c r="D81" i="2" s="1"/>
  <c r="E81" i="1"/>
  <c r="E81" i="2" s="1"/>
  <c r="F81" i="1"/>
  <c r="F81" i="2" s="1"/>
  <c r="D82" i="1"/>
  <c r="D82" i="2" s="1"/>
  <c r="E82" i="1"/>
  <c r="F82" i="1"/>
  <c r="F82" i="2" s="1"/>
  <c r="E83" i="1"/>
  <c r="F83" i="1"/>
  <c r="F83" i="2" s="1"/>
  <c r="D84" i="1"/>
  <c r="D84" i="2" s="1"/>
  <c r="E84" i="1"/>
  <c r="E84" i="2" s="1"/>
  <c r="F84" i="1"/>
  <c r="D85" i="1"/>
  <c r="D85" i="2" s="1"/>
  <c r="E85" i="1"/>
  <c r="E85" i="2" s="1"/>
  <c r="F85" i="1"/>
  <c r="F85" i="2" s="1"/>
  <c r="D86" i="1"/>
  <c r="D86" i="2" s="1"/>
  <c r="E86" i="1"/>
  <c r="E86" i="2" s="1"/>
  <c r="F86" i="1"/>
  <c r="F86" i="2" s="1"/>
  <c r="E87" i="1"/>
  <c r="F87" i="1"/>
  <c r="D88" i="1"/>
  <c r="D88" i="2" s="1"/>
  <c r="E88" i="1"/>
  <c r="E88" i="2" s="1"/>
  <c r="F88" i="1"/>
  <c r="D89" i="1"/>
  <c r="D89" i="2" s="1"/>
  <c r="E89" i="1"/>
  <c r="E89" i="2" s="1"/>
  <c r="F89" i="1"/>
  <c r="F89" i="2" s="1"/>
  <c r="D90" i="1"/>
  <c r="D90" i="2" s="1"/>
  <c r="E90" i="1"/>
  <c r="F90" i="1"/>
  <c r="F90" i="2" s="1"/>
  <c r="E91" i="1"/>
  <c r="F91" i="1"/>
  <c r="F91" i="2" s="1"/>
  <c r="D92" i="1"/>
  <c r="D92" i="2" s="1"/>
  <c r="E92" i="1"/>
  <c r="E92" i="2" s="1"/>
  <c r="F92" i="1"/>
  <c r="D93" i="1"/>
  <c r="D93" i="2" s="1"/>
  <c r="E93" i="1"/>
  <c r="E93" i="2" s="1"/>
  <c r="F93" i="1"/>
  <c r="F93" i="2" s="1"/>
  <c r="D94" i="1"/>
  <c r="D94" i="2" s="1"/>
  <c r="E94" i="1"/>
  <c r="E94" i="2" s="1"/>
  <c r="F94" i="1"/>
  <c r="F94" i="2" s="1"/>
  <c r="E95" i="1"/>
  <c r="F95" i="1"/>
  <c r="D96" i="1"/>
  <c r="D96" i="2" s="1"/>
  <c r="E96" i="1"/>
  <c r="E96" i="2" s="1"/>
  <c r="F96" i="1"/>
  <c r="D97" i="1"/>
  <c r="D97" i="2" s="1"/>
  <c r="E97" i="1"/>
  <c r="E97" i="2" s="1"/>
  <c r="F97" i="1"/>
  <c r="F97" i="2" s="1"/>
  <c r="D98" i="1"/>
  <c r="D98" i="2" s="1"/>
  <c r="E98" i="1"/>
  <c r="F98" i="1"/>
  <c r="F98" i="2" s="1"/>
  <c r="E99" i="1"/>
  <c r="F99" i="1"/>
  <c r="F99" i="2" s="1"/>
  <c r="D100" i="1"/>
  <c r="D100" i="2" s="1"/>
  <c r="E100" i="1"/>
  <c r="E100" i="2" s="1"/>
  <c r="F100" i="1"/>
  <c r="D101" i="1"/>
  <c r="D101" i="2" s="1"/>
  <c r="E101" i="1"/>
  <c r="E101" i="2" s="1"/>
  <c r="F101" i="1"/>
  <c r="F101" i="2" s="1"/>
  <c r="D102" i="1"/>
  <c r="D102" i="2" s="1"/>
  <c r="E102" i="1"/>
  <c r="E102" i="2" s="1"/>
  <c r="F102" i="1"/>
  <c r="F102" i="2" s="1"/>
  <c r="E103" i="1"/>
  <c r="F103" i="1"/>
  <c r="D104" i="1"/>
  <c r="D104" i="2" s="1"/>
  <c r="E104" i="1"/>
  <c r="E104" i="2" s="1"/>
  <c r="F104" i="1"/>
  <c r="D105" i="1"/>
  <c r="D105" i="2" s="1"/>
  <c r="E105" i="1"/>
  <c r="E105" i="2" s="1"/>
  <c r="F105" i="1"/>
  <c r="F105" i="2" s="1"/>
  <c r="D106" i="1"/>
  <c r="D106" i="2" s="1"/>
  <c r="E106" i="1"/>
  <c r="F106" i="1"/>
  <c r="F106" i="2" s="1"/>
  <c r="E107" i="1"/>
  <c r="F107" i="1"/>
  <c r="F107" i="2" s="1"/>
  <c r="D108" i="1"/>
  <c r="D108" i="2" s="1"/>
  <c r="E108" i="1"/>
  <c r="E108" i="2" s="1"/>
  <c r="F108" i="1"/>
  <c r="E109" i="1"/>
  <c r="E109" i="2" s="1"/>
  <c r="F109" i="1"/>
  <c r="F109" i="2" s="1"/>
  <c r="D110" i="1"/>
  <c r="D110" i="2" s="1"/>
  <c r="E110" i="1"/>
  <c r="F110" i="1"/>
  <c r="F110" i="2" s="1"/>
  <c r="D111" i="1"/>
  <c r="D111" i="2" s="1"/>
  <c r="E111" i="1"/>
  <c r="F111" i="1"/>
  <c r="D112" i="1"/>
  <c r="D112" i="2" s="1"/>
  <c r="E112" i="1"/>
  <c r="E112" i="2" s="1"/>
  <c r="F112" i="1"/>
  <c r="F112" i="2" s="1"/>
  <c r="F9" i="1"/>
  <c r="F9" i="2" s="1"/>
  <c r="D9" i="1"/>
  <c r="D9" i="2" s="1"/>
  <c r="S102" i="1"/>
  <c r="S101" i="1"/>
  <c r="G101" i="1" s="1"/>
  <c r="G101" i="2" s="1"/>
  <c r="S100" i="1"/>
  <c r="S99" i="1"/>
  <c r="G99" i="1" s="1"/>
  <c r="G99" i="2" s="1"/>
  <c r="S98" i="1"/>
  <c r="S97" i="1"/>
  <c r="G97" i="1" s="1"/>
  <c r="G97" i="2" s="1"/>
  <c r="S96" i="1"/>
  <c r="S95" i="1"/>
  <c r="G95" i="1" s="1"/>
  <c r="G95" i="2" s="1"/>
  <c r="S94" i="1"/>
  <c r="S93" i="1"/>
  <c r="G93" i="1" s="1"/>
  <c r="G93" i="2" s="1"/>
  <c r="S92" i="1"/>
  <c r="S91" i="1"/>
  <c r="G91" i="1" s="1"/>
  <c r="G91" i="2" s="1"/>
  <c r="S90" i="1"/>
  <c r="S89" i="1"/>
  <c r="G89" i="1" s="1"/>
  <c r="G89" i="2" s="1"/>
  <c r="S88" i="1"/>
  <c r="S87" i="1"/>
  <c r="G87" i="1" s="1"/>
  <c r="G87" i="2" s="1"/>
  <c r="S86" i="1"/>
  <c r="S85" i="1"/>
  <c r="G85" i="1" s="1"/>
  <c r="G85" i="2" s="1"/>
  <c r="S84" i="1"/>
  <c r="G84" i="1" s="1"/>
  <c r="G84" i="2" s="1"/>
  <c r="S83" i="1"/>
  <c r="G83" i="1" s="1"/>
  <c r="G83" i="2" s="1"/>
  <c r="S82" i="1"/>
  <c r="S81" i="1"/>
  <c r="G81" i="1" s="1"/>
  <c r="G81" i="2" s="1"/>
  <c r="S80" i="1"/>
  <c r="S79" i="1"/>
  <c r="G79" i="1" s="1"/>
  <c r="G79" i="2" s="1"/>
  <c r="S78" i="1"/>
  <c r="S77" i="1"/>
  <c r="G77" i="1" s="1"/>
  <c r="G77" i="2" s="1"/>
  <c r="S76" i="1"/>
  <c r="G76" i="1" s="1"/>
  <c r="G76" i="2" s="1"/>
  <c r="S75" i="1"/>
  <c r="G75" i="1" s="1"/>
  <c r="G75" i="2" s="1"/>
  <c r="S74" i="1"/>
  <c r="S73" i="1"/>
  <c r="G73" i="1" s="1"/>
  <c r="G73" i="2" s="1"/>
  <c r="S72" i="1"/>
  <c r="S71" i="1"/>
  <c r="S70" i="1"/>
  <c r="S69" i="1"/>
  <c r="S68" i="1"/>
  <c r="G68" i="1" s="1"/>
  <c r="G68" i="2" s="1"/>
  <c r="S67" i="1"/>
  <c r="S66" i="1"/>
  <c r="S65" i="1"/>
  <c r="G65" i="1" s="1"/>
  <c r="G65" i="2" s="1"/>
  <c r="S64" i="1"/>
  <c r="G64" i="1" s="1"/>
  <c r="G64" i="2" s="1"/>
  <c r="S63" i="1"/>
  <c r="S62" i="1"/>
  <c r="S61" i="1"/>
  <c r="G61" i="1" s="1"/>
  <c r="G61" i="2" s="1"/>
  <c r="G71" i="1"/>
  <c r="G71" i="2" s="1"/>
  <c r="S60" i="1"/>
  <c r="S59" i="1"/>
  <c r="G59" i="1" s="1"/>
  <c r="G59" i="2" s="1"/>
  <c r="G69" i="1"/>
  <c r="G69" i="2" s="1"/>
  <c r="S58" i="1"/>
  <c r="S57" i="1"/>
  <c r="G67" i="1"/>
  <c r="G67" i="2" s="1"/>
  <c r="S56" i="1"/>
  <c r="S55" i="1"/>
  <c r="G55" i="1" s="1"/>
  <c r="G55" i="2" s="1"/>
  <c r="S54" i="1"/>
  <c r="S53" i="1"/>
  <c r="G63" i="1"/>
  <c r="G63" i="2" s="1"/>
  <c r="S52" i="1"/>
  <c r="G52" i="1" s="1"/>
  <c r="G52" i="2" s="1"/>
  <c r="S51" i="1"/>
  <c r="S50" i="1"/>
  <c r="S49" i="1"/>
  <c r="G49" i="1" s="1"/>
  <c r="G49" i="2" s="1"/>
  <c r="S48" i="1"/>
  <c r="S47" i="1"/>
  <c r="G47" i="1" s="1"/>
  <c r="G47" i="2" s="1"/>
  <c r="G57" i="1"/>
  <c r="G57" i="2" s="1"/>
  <c r="S46" i="1"/>
  <c r="G46" i="1" s="1"/>
  <c r="G46" i="2" s="1"/>
  <c r="S45" i="1"/>
  <c r="S44" i="1"/>
  <c r="S43" i="1"/>
  <c r="G53" i="1"/>
  <c r="G53" i="2" s="1"/>
  <c r="S42" i="1"/>
  <c r="S41" i="1"/>
  <c r="G51" i="1"/>
  <c r="G51" i="2" s="1"/>
  <c r="S40" i="1"/>
  <c r="G40" i="1" s="1"/>
  <c r="G40" i="2" s="1"/>
  <c r="S39" i="1"/>
  <c r="S38" i="1"/>
  <c r="G38" i="1" s="1"/>
  <c r="G38" i="2" s="1"/>
  <c r="S37" i="1"/>
  <c r="S36" i="1"/>
  <c r="S35" i="1"/>
  <c r="G45" i="1"/>
  <c r="G45" i="2" s="1"/>
  <c r="S34" i="1"/>
  <c r="S33" i="1"/>
  <c r="G43" i="1"/>
  <c r="G43" i="2" s="1"/>
  <c r="S32" i="1"/>
  <c r="G32" i="1" s="1"/>
  <c r="G32" i="2" s="1"/>
  <c r="S31" i="1"/>
  <c r="G41" i="1"/>
  <c r="G41" i="2" s="1"/>
  <c r="S30" i="1"/>
  <c r="G30" i="1" s="1"/>
  <c r="G30" i="2" s="1"/>
  <c r="S29" i="1"/>
  <c r="G39" i="1"/>
  <c r="G39" i="2" s="1"/>
  <c r="S28" i="1"/>
  <c r="S27" i="1"/>
  <c r="G37" i="1"/>
  <c r="G37" i="2" s="1"/>
  <c r="S26" i="1"/>
  <c r="S25" i="1"/>
  <c r="G35" i="1"/>
  <c r="G35" i="2" s="1"/>
  <c r="S24" i="1"/>
  <c r="G24" i="1" s="1"/>
  <c r="G24" i="2" s="1"/>
  <c r="S23" i="1"/>
  <c r="G33" i="1"/>
  <c r="G33" i="2" s="1"/>
  <c r="S22" i="1"/>
  <c r="G22" i="1" s="1"/>
  <c r="G22" i="2" s="1"/>
  <c r="S21" i="1"/>
  <c r="G31" i="1"/>
  <c r="G31" i="2" s="1"/>
  <c r="S20" i="1"/>
  <c r="S19" i="1"/>
  <c r="G29" i="1"/>
  <c r="G29" i="2" s="1"/>
  <c r="S18" i="1"/>
  <c r="S17" i="1"/>
  <c r="G27" i="1"/>
  <c r="G27" i="2" s="1"/>
  <c r="S16" i="1"/>
  <c r="G16" i="1" s="1"/>
  <c r="G16" i="2" s="1"/>
  <c r="S15" i="1"/>
  <c r="G25" i="1"/>
  <c r="G25" i="2" s="1"/>
  <c r="S14" i="1"/>
  <c r="G14" i="1" s="1"/>
  <c r="G14" i="2" s="1"/>
  <c r="S13" i="1"/>
  <c r="G23" i="1"/>
  <c r="G23" i="2" s="1"/>
  <c r="S12" i="1"/>
  <c r="S11" i="1"/>
  <c r="G21" i="1"/>
  <c r="G21" i="2" s="1"/>
  <c r="S10" i="1"/>
  <c r="G10" i="1" s="1"/>
  <c r="G10" i="2" s="1"/>
  <c r="S9" i="1"/>
  <c r="G19" i="1"/>
  <c r="G19" i="2" s="1"/>
  <c r="S103" i="1"/>
  <c r="G103" i="1" s="1"/>
  <c r="G103" i="2" s="1"/>
  <c r="S105" i="1"/>
  <c r="G17" i="1"/>
  <c r="G17" i="2" s="1"/>
  <c r="S106" i="1"/>
  <c r="S109" i="1"/>
  <c r="G109" i="1" s="1"/>
  <c r="G109" i="2" s="1"/>
  <c r="G15" i="1"/>
  <c r="G15" i="2" s="1"/>
  <c r="S112" i="1"/>
  <c r="S104" i="1"/>
  <c r="G13" i="1"/>
  <c r="G13" i="2" s="1"/>
  <c r="S111" i="1"/>
  <c r="S110" i="1"/>
  <c r="G11" i="1"/>
  <c r="G11" i="2" s="1"/>
  <c r="S108" i="1"/>
  <c r="G108" i="1" s="1"/>
  <c r="G108" i="2" s="1"/>
  <c r="S107" i="1"/>
  <c r="B10" i="1"/>
  <c r="B10" i="2" s="1"/>
  <c r="C10" i="1"/>
  <c r="C10" i="2" s="1"/>
  <c r="B11" i="1"/>
  <c r="B11" i="2" s="1"/>
  <c r="C11" i="1"/>
  <c r="C11" i="2" s="1"/>
  <c r="B12" i="1"/>
  <c r="B12" i="2" s="1"/>
  <c r="C12" i="1"/>
  <c r="C12" i="2" s="1"/>
  <c r="B13" i="1"/>
  <c r="B13" i="2" s="1"/>
  <c r="C13" i="1"/>
  <c r="C13" i="2" s="1"/>
  <c r="B14" i="1"/>
  <c r="B14" i="2" s="1"/>
  <c r="C14" i="1"/>
  <c r="C14" i="2" s="1"/>
  <c r="B15" i="1"/>
  <c r="B15" i="2" s="1"/>
  <c r="C15" i="1"/>
  <c r="C15" i="2" s="1"/>
  <c r="B16" i="1"/>
  <c r="B16" i="2" s="1"/>
  <c r="C16" i="1"/>
  <c r="C16" i="2" s="1"/>
  <c r="B17" i="1"/>
  <c r="B17" i="2" s="1"/>
  <c r="C17" i="1"/>
  <c r="C17" i="2" s="1"/>
  <c r="B18" i="1"/>
  <c r="B18" i="2" s="1"/>
  <c r="C18" i="1"/>
  <c r="C18" i="2" s="1"/>
  <c r="B19" i="1"/>
  <c r="B19" i="2" s="1"/>
  <c r="C19" i="1"/>
  <c r="C19" i="2" s="1"/>
  <c r="B20" i="1"/>
  <c r="B20" i="2" s="1"/>
  <c r="C20" i="1"/>
  <c r="C20" i="2" s="1"/>
  <c r="B21" i="1"/>
  <c r="B21" i="2" s="1"/>
  <c r="C21" i="1"/>
  <c r="C21" i="2" s="1"/>
  <c r="B22" i="1"/>
  <c r="B22" i="2" s="1"/>
  <c r="C22" i="1"/>
  <c r="C22" i="2" s="1"/>
  <c r="B23" i="1"/>
  <c r="B23" i="2" s="1"/>
  <c r="C23" i="1"/>
  <c r="C23" i="2" s="1"/>
  <c r="B24" i="1"/>
  <c r="B24" i="2" s="1"/>
  <c r="C24" i="1"/>
  <c r="C24" i="2" s="1"/>
  <c r="B25" i="1"/>
  <c r="B25" i="2" s="1"/>
  <c r="C25" i="1"/>
  <c r="C25" i="2" s="1"/>
  <c r="B26" i="1"/>
  <c r="B26" i="2" s="1"/>
  <c r="C26" i="1"/>
  <c r="C26" i="2" s="1"/>
  <c r="B27" i="1"/>
  <c r="B27" i="2" s="1"/>
  <c r="C27" i="1"/>
  <c r="C27" i="2" s="1"/>
  <c r="B28" i="1"/>
  <c r="B28" i="2" s="1"/>
  <c r="C28" i="1"/>
  <c r="C28" i="2" s="1"/>
  <c r="B29" i="1"/>
  <c r="B29" i="2" s="1"/>
  <c r="C29" i="1"/>
  <c r="C29" i="2" s="1"/>
  <c r="B30" i="1"/>
  <c r="B30" i="2" s="1"/>
  <c r="C30" i="1"/>
  <c r="C30" i="2" s="1"/>
  <c r="B31" i="1"/>
  <c r="B31" i="2" s="1"/>
  <c r="C31" i="1"/>
  <c r="C31" i="2" s="1"/>
  <c r="B32" i="1"/>
  <c r="B32" i="2" s="1"/>
  <c r="C32" i="1"/>
  <c r="C32" i="2" s="1"/>
  <c r="B33" i="1"/>
  <c r="B33" i="2" s="1"/>
  <c r="C33" i="1"/>
  <c r="C33" i="2" s="1"/>
  <c r="B34" i="1"/>
  <c r="B34" i="2" s="1"/>
  <c r="C34" i="1"/>
  <c r="C34" i="2" s="1"/>
  <c r="B35" i="1"/>
  <c r="B35" i="2" s="1"/>
  <c r="C35" i="1"/>
  <c r="C35" i="2" s="1"/>
  <c r="B36" i="1"/>
  <c r="B36" i="2" s="1"/>
  <c r="C36" i="1"/>
  <c r="C36" i="2" s="1"/>
  <c r="B37" i="1"/>
  <c r="B37" i="2" s="1"/>
  <c r="C37" i="1"/>
  <c r="C37" i="2" s="1"/>
  <c r="B38" i="1"/>
  <c r="B38" i="2" s="1"/>
  <c r="C38" i="1"/>
  <c r="C38" i="2" s="1"/>
  <c r="B39" i="1"/>
  <c r="B39" i="2" s="1"/>
  <c r="C39" i="1"/>
  <c r="C39" i="2" s="1"/>
  <c r="B40" i="1"/>
  <c r="B40" i="2" s="1"/>
  <c r="C40" i="1"/>
  <c r="C40" i="2" s="1"/>
  <c r="B41" i="1"/>
  <c r="B41" i="2" s="1"/>
  <c r="C41" i="1"/>
  <c r="C41" i="2" s="1"/>
  <c r="B42" i="1"/>
  <c r="B42" i="2" s="1"/>
  <c r="C42" i="1"/>
  <c r="C42" i="2" s="1"/>
  <c r="B43" i="1"/>
  <c r="B43" i="2" s="1"/>
  <c r="C43" i="1"/>
  <c r="C43" i="2" s="1"/>
  <c r="B44" i="1"/>
  <c r="B44" i="2" s="1"/>
  <c r="C44" i="1"/>
  <c r="C44" i="2" s="1"/>
  <c r="B45" i="1"/>
  <c r="B45" i="2" s="1"/>
  <c r="C45" i="1"/>
  <c r="C45" i="2" s="1"/>
  <c r="B46" i="1"/>
  <c r="B46" i="2" s="1"/>
  <c r="C46" i="1"/>
  <c r="C46" i="2" s="1"/>
  <c r="B47" i="1"/>
  <c r="B47" i="2" s="1"/>
  <c r="C47" i="1"/>
  <c r="C47" i="2" s="1"/>
  <c r="B48" i="1"/>
  <c r="B48" i="2" s="1"/>
  <c r="C48" i="1"/>
  <c r="C48" i="2" s="1"/>
  <c r="B49" i="1"/>
  <c r="B49" i="2" s="1"/>
  <c r="C49" i="1"/>
  <c r="C49" i="2" s="1"/>
  <c r="B50" i="1"/>
  <c r="B50" i="2" s="1"/>
  <c r="C50" i="1"/>
  <c r="C50" i="2" s="1"/>
  <c r="B51" i="1"/>
  <c r="B51" i="2" s="1"/>
  <c r="C51" i="1"/>
  <c r="C51" i="2" s="1"/>
  <c r="B52" i="1"/>
  <c r="B52" i="2" s="1"/>
  <c r="C52" i="1"/>
  <c r="C52" i="2" s="1"/>
  <c r="B53" i="1"/>
  <c r="B53" i="2" s="1"/>
  <c r="C53" i="1"/>
  <c r="C53" i="2" s="1"/>
  <c r="B54" i="1"/>
  <c r="B54" i="2" s="1"/>
  <c r="C54" i="1"/>
  <c r="C54" i="2" s="1"/>
  <c r="B55" i="1"/>
  <c r="B55" i="2" s="1"/>
  <c r="C55" i="1"/>
  <c r="C55" i="2" s="1"/>
  <c r="B56" i="1"/>
  <c r="B56" i="2" s="1"/>
  <c r="C56" i="1"/>
  <c r="C56" i="2" s="1"/>
  <c r="B57" i="1"/>
  <c r="B57" i="2" s="1"/>
  <c r="C57" i="1"/>
  <c r="C57" i="2" s="1"/>
  <c r="B58" i="1"/>
  <c r="B58" i="2" s="1"/>
  <c r="C58" i="1"/>
  <c r="C58" i="2" s="1"/>
  <c r="B59" i="1"/>
  <c r="B59" i="2" s="1"/>
  <c r="C59" i="1"/>
  <c r="C59" i="2" s="1"/>
  <c r="B60" i="1"/>
  <c r="B60" i="2" s="1"/>
  <c r="C60" i="1"/>
  <c r="C60" i="2" s="1"/>
  <c r="B61" i="1"/>
  <c r="B61" i="2" s="1"/>
  <c r="C61" i="1"/>
  <c r="C61" i="2" s="1"/>
  <c r="B62" i="1"/>
  <c r="B62" i="2" s="1"/>
  <c r="C62" i="1"/>
  <c r="C62" i="2" s="1"/>
  <c r="B63" i="1"/>
  <c r="B63" i="2" s="1"/>
  <c r="C63" i="1"/>
  <c r="C63" i="2" s="1"/>
  <c r="B64" i="1"/>
  <c r="B64" i="2" s="1"/>
  <c r="C64" i="1"/>
  <c r="C64" i="2" s="1"/>
  <c r="B65" i="1"/>
  <c r="B65" i="2" s="1"/>
  <c r="C65" i="1"/>
  <c r="C65" i="2" s="1"/>
  <c r="B66" i="1"/>
  <c r="B66" i="2" s="1"/>
  <c r="C66" i="1"/>
  <c r="C66" i="2" s="1"/>
  <c r="B67" i="1"/>
  <c r="B67" i="2" s="1"/>
  <c r="C67" i="1"/>
  <c r="C67" i="2" s="1"/>
  <c r="B68" i="1"/>
  <c r="B68" i="2" s="1"/>
  <c r="C68" i="1"/>
  <c r="C68" i="2" s="1"/>
  <c r="B69" i="1"/>
  <c r="B69" i="2" s="1"/>
  <c r="C69" i="1"/>
  <c r="C69" i="2" s="1"/>
  <c r="B70" i="1"/>
  <c r="B70" i="2" s="1"/>
  <c r="C70" i="1"/>
  <c r="C70" i="2" s="1"/>
  <c r="B71" i="1"/>
  <c r="B71" i="2" s="1"/>
  <c r="C71" i="1"/>
  <c r="C71" i="2" s="1"/>
  <c r="B72" i="1"/>
  <c r="B72" i="2" s="1"/>
  <c r="C72" i="1"/>
  <c r="C72" i="2" s="1"/>
  <c r="B73" i="1"/>
  <c r="B73" i="2" s="1"/>
  <c r="C73" i="1"/>
  <c r="C73" i="2" s="1"/>
  <c r="B74" i="1"/>
  <c r="B74" i="2" s="1"/>
  <c r="C74" i="1"/>
  <c r="C74" i="2" s="1"/>
  <c r="B75" i="1"/>
  <c r="B75" i="2" s="1"/>
  <c r="C75" i="1"/>
  <c r="C75" i="2" s="1"/>
  <c r="B76" i="1"/>
  <c r="B76" i="2" s="1"/>
  <c r="C76" i="1"/>
  <c r="C76" i="2" s="1"/>
  <c r="B77" i="1"/>
  <c r="B77" i="2" s="1"/>
  <c r="C77" i="1"/>
  <c r="C77" i="2" s="1"/>
  <c r="B78" i="1"/>
  <c r="B78" i="2" s="1"/>
  <c r="C78" i="1"/>
  <c r="C78" i="2" s="1"/>
  <c r="B79" i="1"/>
  <c r="B79" i="2" s="1"/>
  <c r="C79" i="1"/>
  <c r="C79" i="2" s="1"/>
  <c r="B80" i="1"/>
  <c r="B80" i="2" s="1"/>
  <c r="C80" i="1"/>
  <c r="C80" i="2" s="1"/>
  <c r="B81" i="1"/>
  <c r="B81" i="2" s="1"/>
  <c r="C81" i="1"/>
  <c r="C81" i="2" s="1"/>
  <c r="B82" i="1"/>
  <c r="B82" i="2" s="1"/>
  <c r="C82" i="1"/>
  <c r="C82" i="2" s="1"/>
  <c r="B83" i="1"/>
  <c r="B83" i="2" s="1"/>
  <c r="C83" i="1"/>
  <c r="C83" i="2" s="1"/>
  <c r="B84" i="1"/>
  <c r="B84" i="2" s="1"/>
  <c r="C84" i="1"/>
  <c r="C84" i="2" s="1"/>
  <c r="B85" i="1"/>
  <c r="B85" i="2" s="1"/>
  <c r="C85" i="1"/>
  <c r="C85" i="2" s="1"/>
  <c r="B86" i="1"/>
  <c r="B86" i="2" s="1"/>
  <c r="C86" i="1"/>
  <c r="C86" i="2" s="1"/>
  <c r="B87" i="1"/>
  <c r="B87" i="2" s="1"/>
  <c r="C87" i="1"/>
  <c r="C87" i="2" s="1"/>
  <c r="B88" i="1"/>
  <c r="B88" i="2" s="1"/>
  <c r="C88" i="1"/>
  <c r="C88" i="2" s="1"/>
  <c r="B89" i="1"/>
  <c r="B89" i="2" s="1"/>
  <c r="C89" i="1"/>
  <c r="C89" i="2" s="1"/>
  <c r="B90" i="1"/>
  <c r="B90" i="2" s="1"/>
  <c r="C90" i="1"/>
  <c r="C90" i="2" s="1"/>
  <c r="B91" i="1"/>
  <c r="B91" i="2" s="1"/>
  <c r="C91" i="1"/>
  <c r="C91" i="2" s="1"/>
  <c r="B92" i="1"/>
  <c r="B92" i="2" s="1"/>
  <c r="C92" i="1"/>
  <c r="C92" i="2" s="1"/>
  <c r="B93" i="1"/>
  <c r="B93" i="2" s="1"/>
  <c r="C93" i="1"/>
  <c r="C93" i="2" s="1"/>
  <c r="B94" i="1"/>
  <c r="B94" i="2" s="1"/>
  <c r="C94" i="1"/>
  <c r="C94" i="2" s="1"/>
  <c r="B95" i="1"/>
  <c r="B95" i="2" s="1"/>
  <c r="C95" i="1"/>
  <c r="C95" i="2" s="1"/>
  <c r="B96" i="1"/>
  <c r="B96" i="2" s="1"/>
  <c r="C96" i="1"/>
  <c r="C96" i="2" s="1"/>
  <c r="B97" i="1"/>
  <c r="B97" i="2" s="1"/>
  <c r="C97" i="1"/>
  <c r="C97" i="2" s="1"/>
  <c r="B98" i="1"/>
  <c r="B98" i="2" s="1"/>
  <c r="C98" i="1"/>
  <c r="C98" i="2" s="1"/>
  <c r="B99" i="1"/>
  <c r="B99" i="2" s="1"/>
  <c r="C99" i="1"/>
  <c r="C99" i="2" s="1"/>
  <c r="B100" i="1"/>
  <c r="B100" i="2" s="1"/>
  <c r="C100" i="1"/>
  <c r="C100" i="2" s="1"/>
  <c r="B101" i="1"/>
  <c r="B101" i="2" s="1"/>
  <c r="C101" i="1"/>
  <c r="C101" i="2" s="1"/>
  <c r="B102" i="1"/>
  <c r="B102" i="2" s="1"/>
  <c r="C102" i="1"/>
  <c r="C102" i="2" s="1"/>
  <c r="B103" i="1"/>
  <c r="B103" i="2" s="1"/>
  <c r="C103" i="1"/>
  <c r="C103" i="2" s="1"/>
  <c r="B104" i="1"/>
  <c r="B104" i="2" s="1"/>
  <c r="C104" i="1"/>
  <c r="C104" i="2" s="1"/>
  <c r="B105" i="1"/>
  <c r="B105" i="2" s="1"/>
  <c r="C105" i="1"/>
  <c r="C105" i="2" s="1"/>
  <c r="B106" i="1"/>
  <c r="B106" i="2" s="1"/>
  <c r="C106" i="1"/>
  <c r="C106" i="2" s="1"/>
  <c r="B107" i="1"/>
  <c r="B107" i="2" s="1"/>
  <c r="C107" i="1"/>
  <c r="C107" i="2" s="1"/>
  <c r="B108" i="1"/>
  <c r="B108" i="2" s="1"/>
  <c r="C108" i="1"/>
  <c r="C108" i="2" s="1"/>
  <c r="B109" i="1"/>
  <c r="B109" i="2" s="1"/>
  <c r="C109" i="1"/>
  <c r="C109" i="2" s="1"/>
  <c r="B110" i="1"/>
  <c r="B110" i="2" s="1"/>
  <c r="C110" i="1"/>
  <c r="C110" i="2" s="1"/>
  <c r="B111" i="1"/>
  <c r="B111" i="2" s="1"/>
  <c r="C111" i="1"/>
  <c r="C111" i="2" s="1"/>
  <c r="B112" i="1"/>
  <c r="B112" i="2" s="1"/>
  <c r="C112" i="1"/>
  <c r="C112" i="2" s="1"/>
  <c r="C9" i="2"/>
  <c r="B9" i="2"/>
  <c r="BE107" i="1"/>
  <c r="BE108" i="1"/>
  <c r="BE104" i="1"/>
  <c r="I104" i="1" s="1"/>
  <c r="I104" i="2" s="1"/>
  <c r="BE112" i="1"/>
  <c r="BE109" i="1"/>
  <c r="BE106" i="1"/>
  <c r="BE105" i="1"/>
  <c r="I105" i="1" s="1"/>
  <c r="I105" i="2" s="1"/>
  <c r="BE103" i="1"/>
  <c r="BE9" i="1"/>
  <c r="BE10" i="1"/>
  <c r="I10" i="1" s="1"/>
  <c r="I10" i="2" s="1"/>
  <c r="BE11" i="1"/>
  <c r="BE12" i="1"/>
  <c r="BE13" i="1"/>
  <c r="I13" i="1" s="1"/>
  <c r="I13" i="2" s="1"/>
  <c r="BE14" i="1"/>
  <c r="I14" i="1" s="1"/>
  <c r="I14" i="2" s="1"/>
  <c r="BE15" i="1"/>
  <c r="I15" i="1" s="1"/>
  <c r="I15" i="2" s="1"/>
  <c r="BE16" i="1"/>
  <c r="I16" i="1" s="1"/>
  <c r="I16" i="2" s="1"/>
  <c r="BE17" i="1"/>
  <c r="BE18" i="1"/>
  <c r="I18" i="1" s="1"/>
  <c r="I18" i="2" s="1"/>
  <c r="BE19" i="1"/>
  <c r="I19" i="1" s="1"/>
  <c r="I19" i="2" s="1"/>
  <c r="BE20" i="1"/>
  <c r="BE21" i="1"/>
  <c r="BE22" i="1"/>
  <c r="BE23" i="1"/>
  <c r="I23" i="1" s="1"/>
  <c r="I23" i="2" s="1"/>
  <c r="BE24" i="1"/>
  <c r="BE25" i="1"/>
  <c r="BE26" i="1"/>
  <c r="I26" i="1" s="1"/>
  <c r="I26" i="2" s="1"/>
  <c r="BE27" i="1"/>
  <c r="I27" i="1" s="1"/>
  <c r="I27" i="2" s="1"/>
  <c r="BE28" i="1"/>
  <c r="BE29" i="1"/>
  <c r="BE30" i="1"/>
  <c r="BE31" i="1"/>
  <c r="I31" i="1" s="1"/>
  <c r="I31" i="2" s="1"/>
  <c r="BE32" i="1"/>
  <c r="BE33" i="1"/>
  <c r="BE34" i="1"/>
  <c r="I34" i="1" s="1"/>
  <c r="I34" i="2" s="1"/>
  <c r="BE35" i="1"/>
  <c r="I35" i="1" s="1"/>
  <c r="I35" i="2" s="1"/>
  <c r="BE36" i="1"/>
  <c r="BE37" i="1"/>
  <c r="BE38" i="1"/>
  <c r="BE39" i="1"/>
  <c r="I39" i="1" s="1"/>
  <c r="I39" i="2" s="1"/>
  <c r="BE40" i="1"/>
  <c r="BE41" i="1"/>
  <c r="I41" i="1" s="1"/>
  <c r="I41" i="2" s="1"/>
  <c r="BE42" i="1"/>
  <c r="BE43" i="1"/>
  <c r="I43" i="1" s="1"/>
  <c r="I43" i="2" s="1"/>
  <c r="BE44" i="1"/>
  <c r="BE45" i="1"/>
  <c r="I45" i="1" s="1"/>
  <c r="I45" i="2" s="1"/>
  <c r="BE46" i="1"/>
  <c r="BE47" i="1"/>
  <c r="I47" i="1" s="1"/>
  <c r="I47" i="2" s="1"/>
  <c r="BE48" i="1"/>
  <c r="BE49" i="1"/>
  <c r="BE50" i="1"/>
  <c r="I50" i="1" s="1"/>
  <c r="I50" i="2" s="1"/>
  <c r="BE51" i="1"/>
  <c r="I51" i="1" s="1"/>
  <c r="I51" i="2" s="1"/>
  <c r="BE52" i="1"/>
  <c r="BE53" i="1"/>
  <c r="BE54" i="1"/>
  <c r="BE55" i="1"/>
  <c r="I55" i="1" s="1"/>
  <c r="I55" i="2" s="1"/>
  <c r="BE56" i="1"/>
  <c r="BE57" i="1"/>
  <c r="I57" i="1" s="1"/>
  <c r="I57" i="2" s="1"/>
  <c r="BE58" i="1"/>
  <c r="I58" i="1" s="1"/>
  <c r="I58" i="2" s="1"/>
  <c r="BE59" i="1"/>
  <c r="I59" i="1" s="1"/>
  <c r="I59" i="2" s="1"/>
  <c r="BE60" i="1"/>
  <c r="BE61" i="1"/>
  <c r="BE62" i="1"/>
  <c r="BE63" i="1"/>
  <c r="I63" i="1" s="1"/>
  <c r="I63" i="2" s="1"/>
  <c r="BE64" i="1"/>
  <c r="BE65" i="1"/>
  <c r="I65" i="1" s="1"/>
  <c r="BE66" i="1"/>
  <c r="I66" i="1" s="1"/>
  <c r="I66" i="2" s="1"/>
  <c r="BE67" i="1"/>
  <c r="I67" i="1" s="1"/>
  <c r="I67" i="2" s="1"/>
  <c r="BE68" i="1"/>
  <c r="BE69" i="1"/>
  <c r="BE70" i="1"/>
  <c r="BE71" i="1"/>
  <c r="I71" i="1" s="1"/>
  <c r="I71" i="2" s="1"/>
  <c r="BE72" i="1"/>
  <c r="BE73" i="1"/>
  <c r="I73" i="1" s="1"/>
  <c r="I73" i="2" s="1"/>
  <c r="BE74" i="1"/>
  <c r="I74" i="1" s="1"/>
  <c r="I74" i="2" s="1"/>
  <c r="BE75" i="1"/>
  <c r="I75" i="1" s="1"/>
  <c r="I75" i="2" s="1"/>
  <c r="BE76" i="1"/>
  <c r="BE77" i="1"/>
  <c r="BE78" i="1"/>
  <c r="BE79" i="1"/>
  <c r="I79" i="1" s="1"/>
  <c r="I79" i="2" s="1"/>
  <c r="BE80" i="1"/>
  <c r="BE81" i="1"/>
  <c r="BE82" i="1"/>
  <c r="I82" i="1" s="1"/>
  <c r="I82" i="2" s="1"/>
  <c r="BE83" i="1"/>
  <c r="I83" i="1" s="1"/>
  <c r="I83" i="2" s="1"/>
  <c r="BE84" i="1"/>
  <c r="BE85" i="1"/>
  <c r="I85" i="1" s="1"/>
  <c r="I85" i="2" s="1"/>
  <c r="BE86" i="1"/>
  <c r="BE87" i="1"/>
  <c r="I87" i="1" s="1"/>
  <c r="I87" i="2" s="1"/>
  <c r="BE88" i="1"/>
  <c r="BE89" i="1"/>
  <c r="BE90" i="1"/>
  <c r="I90" i="1" s="1"/>
  <c r="I90" i="2" s="1"/>
  <c r="BE91" i="1"/>
  <c r="I91" i="1" s="1"/>
  <c r="I91" i="2" s="1"/>
  <c r="BE92" i="1"/>
  <c r="BE93" i="1"/>
  <c r="I93" i="1" s="1"/>
  <c r="I93" i="2" s="1"/>
  <c r="BE94" i="1"/>
  <c r="BE95" i="1"/>
  <c r="I95" i="1" s="1"/>
  <c r="I95" i="2" s="1"/>
  <c r="BE96" i="1"/>
  <c r="BE97" i="1"/>
  <c r="BE98" i="1"/>
  <c r="I98" i="1" s="1"/>
  <c r="I98" i="2" s="1"/>
  <c r="BE99" i="1"/>
  <c r="BE100" i="1"/>
  <c r="BE101" i="1"/>
  <c r="BE102" i="1"/>
  <c r="I102" i="1" s="1"/>
  <c r="I102" i="2" s="1"/>
  <c r="AL107" i="1"/>
  <c r="BF107" i="1" s="1"/>
  <c r="L107" i="1" s="1"/>
  <c r="AL108" i="1"/>
  <c r="AL104" i="1"/>
  <c r="AL112" i="1"/>
  <c r="BF112" i="1" s="1"/>
  <c r="L112" i="1" s="1"/>
  <c r="AL109" i="1"/>
  <c r="BF109" i="1" s="1"/>
  <c r="L109" i="1" s="1"/>
  <c r="AL106" i="1"/>
  <c r="AL105" i="1"/>
  <c r="AL103" i="1"/>
  <c r="BF103" i="1" s="1"/>
  <c r="L103" i="1" s="1"/>
  <c r="AL9" i="1"/>
  <c r="BF9" i="1" s="1"/>
  <c r="AL10" i="1"/>
  <c r="AL11" i="1"/>
  <c r="AL12" i="1"/>
  <c r="BF12" i="1" s="1"/>
  <c r="L12" i="1" s="1"/>
  <c r="AL13" i="1"/>
  <c r="BF13" i="1" s="1"/>
  <c r="L13" i="1" s="1"/>
  <c r="AL14" i="1"/>
  <c r="AL15" i="1"/>
  <c r="AL16" i="1"/>
  <c r="BF16" i="1" s="1"/>
  <c r="L16" i="1" s="1"/>
  <c r="AL17" i="1"/>
  <c r="BF17" i="1" s="1"/>
  <c r="L17" i="1" s="1"/>
  <c r="AL18" i="1"/>
  <c r="AL19" i="1"/>
  <c r="AL20" i="1"/>
  <c r="BF20" i="1" s="1"/>
  <c r="L20" i="1" s="1"/>
  <c r="AL21" i="1"/>
  <c r="BF21" i="1" s="1"/>
  <c r="L21" i="1" s="1"/>
  <c r="AL22" i="1"/>
  <c r="AL23" i="1"/>
  <c r="AL24" i="1"/>
  <c r="BF24" i="1" s="1"/>
  <c r="L24" i="1" s="1"/>
  <c r="AL25" i="1"/>
  <c r="H25" i="1" s="1"/>
  <c r="H25" i="2" s="1"/>
  <c r="AL26" i="1"/>
  <c r="AL27" i="1"/>
  <c r="AL28" i="1"/>
  <c r="BF28" i="1" s="1"/>
  <c r="L28" i="1" s="1"/>
  <c r="AL29" i="1"/>
  <c r="H29" i="1" s="1"/>
  <c r="H29" i="2" s="1"/>
  <c r="AL30" i="1"/>
  <c r="AL31" i="1"/>
  <c r="AL32" i="1"/>
  <c r="BF32" i="1" s="1"/>
  <c r="L32" i="1" s="1"/>
  <c r="AL33" i="1"/>
  <c r="H33" i="1" s="1"/>
  <c r="H33" i="2" s="1"/>
  <c r="AL34" i="1"/>
  <c r="AL35" i="1"/>
  <c r="AL36" i="1"/>
  <c r="BF36" i="1" s="1"/>
  <c r="L36" i="1" s="1"/>
  <c r="AL37" i="1"/>
  <c r="AL38" i="1"/>
  <c r="AL39" i="1"/>
  <c r="AL40" i="1"/>
  <c r="BF40" i="1" s="1"/>
  <c r="L40" i="1" s="1"/>
  <c r="AL41" i="1"/>
  <c r="H41" i="1" s="1"/>
  <c r="H41" i="2" s="1"/>
  <c r="AL42" i="1"/>
  <c r="AL43" i="1"/>
  <c r="AL44" i="1"/>
  <c r="BF44" i="1" s="1"/>
  <c r="L44" i="1" s="1"/>
  <c r="AL45" i="1"/>
  <c r="H45" i="1" s="1"/>
  <c r="H45" i="2" s="1"/>
  <c r="AL46" i="1"/>
  <c r="AL47" i="1"/>
  <c r="AL48" i="1"/>
  <c r="BF48" i="1" s="1"/>
  <c r="L48" i="1" s="1"/>
  <c r="AL49" i="1"/>
  <c r="H49" i="1" s="1"/>
  <c r="H49" i="2" s="1"/>
  <c r="AL50" i="1"/>
  <c r="AL51" i="1"/>
  <c r="AL52" i="1"/>
  <c r="BF52" i="1" s="1"/>
  <c r="L52" i="1" s="1"/>
  <c r="AL53" i="1"/>
  <c r="H53" i="1" s="1"/>
  <c r="H53" i="2" s="1"/>
  <c r="AL54" i="1"/>
  <c r="AL55" i="1"/>
  <c r="AL56" i="1"/>
  <c r="BF56" i="1" s="1"/>
  <c r="L56" i="1" s="1"/>
  <c r="AL57" i="1"/>
  <c r="H57" i="1" s="1"/>
  <c r="H57" i="2" s="1"/>
  <c r="AL58" i="1"/>
  <c r="AL59" i="1"/>
  <c r="H59" i="1" s="1"/>
  <c r="H59" i="2" s="1"/>
  <c r="AL60" i="1"/>
  <c r="BF60" i="1" s="1"/>
  <c r="L60" i="1" s="1"/>
  <c r="AL61" i="1"/>
  <c r="H61" i="1" s="1"/>
  <c r="H61" i="2" s="1"/>
  <c r="AL62" i="1"/>
  <c r="AL63" i="1"/>
  <c r="AL64" i="1"/>
  <c r="BF64" i="1" s="1"/>
  <c r="L64" i="1" s="1"/>
  <c r="AL65" i="1"/>
  <c r="H65" i="1" s="1"/>
  <c r="H65" i="2" s="1"/>
  <c r="AL66" i="1"/>
  <c r="AL67" i="1"/>
  <c r="H67" i="1" s="1"/>
  <c r="H67" i="2" s="1"/>
  <c r="AL68" i="1"/>
  <c r="BF68" i="1" s="1"/>
  <c r="L68" i="1" s="1"/>
  <c r="AL69" i="1"/>
  <c r="H69" i="1" s="1"/>
  <c r="H69" i="2" s="1"/>
  <c r="AL70" i="1"/>
  <c r="AL71" i="1"/>
  <c r="H71" i="1" s="1"/>
  <c r="H71" i="2" s="1"/>
  <c r="AL72" i="1"/>
  <c r="BF72" i="1" s="1"/>
  <c r="L72" i="1" s="1"/>
  <c r="AL73" i="1"/>
  <c r="H73" i="1" s="1"/>
  <c r="H73" i="2" s="1"/>
  <c r="AL74" i="1"/>
  <c r="AL75" i="1"/>
  <c r="AL76" i="1"/>
  <c r="BF76" i="1" s="1"/>
  <c r="L76" i="1" s="1"/>
  <c r="AL77" i="1"/>
  <c r="AL78" i="1"/>
  <c r="AL79" i="1"/>
  <c r="H79" i="1" s="1"/>
  <c r="H79" i="2" s="1"/>
  <c r="AL80" i="1"/>
  <c r="BF80" i="1" s="1"/>
  <c r="L80" i="1" s="1"/>
  <c r="AL81" i="1"/>
  <c r="H81" i="1" s="1"/>
  <c r="H81" i="2" s="1"/>
  <c r="AL82" i="1"/>
  <c r="AL83" i="1"/>
  <c r="AL84" i="1"/>
  <c r="BF84" i="1" s="1"/>
  <c r="L84" i="1" s="1"/>
  <c r="AL85" i="1"/>
  <c r="H85" i="1" s="1"/>
  <c r="H85" i="2" s="1"/>
  <c r="AL86" i="1"/>
  <c r="AL87" i="1"/>
  <c r="H87" i="1" s="1"/>
  <c r="H87" i="2" s="1"/>
  <c r="AL88" i="1"/>
  <c r="BF88" i="1" s="1"/>
  <c r="L88" i="1" s="1"/>
  <c r="AL89" i="1"/>
  <c r="H89" i="1" s="1"/>
  <c r="H89" i="2" s="1"/>
  <c r="AL90" i="1"/>
  <c r="AL91" i="1"/>
  <c r="AL92" i="1"/>
  <c r="BF92" i="1" s="1"/>
  <c r="L92" i="1" s="1"/>
  <c r="AL93" i="1"/>
  <c r="H93" i="1" s="1"/>
  <c r="H93" i="2" s="1"/>
  <c r="AL94" i="1"/>
  <c r="AL95" i="1"/>
  <c r="AL96" i="1"/>
  <c r="BF96" i="1" s="1"/>
  <c r="L96" i="1" s="1"/>
  <c r="AL97" i="1"/>
  <c r="BF97" i="1" s="1"/>
  <c r="L97" i="1" s="1"/>
  <c r="AL98" i="1"/>
  <c r="AL99" i="1"/>
  <c r="AL100" i="1"/>
  <c r="BF100" i="1" s="1"/>
  <c r="L100" i="1" s="1"/>
  <c r="H14" i="1"/>
  <c r="H14" i="2" s="1"/>
  <c r="AL101" i="1"/>
  <c r="BF101" i="1" s="1"/>
  <c r="L101" i="1" s="1"/>
  <c r="AL102" i="1"/>
  <c r="BE111" i="1"/>
  <c r="I111" i="1" s="1"/>
  <c r="I111" i="2" s="1"/>
  <c r="I20" i="1"/>
  <c r="I20" i="2" s="1"/>
  <c r="BE110" i="1"/>
  <c r="AL111" i="1"/>
  <c r="H111" i="1" s="1"/>
  <c r="H111" i="2" s="1"/>
  <c r="H20" i="1"/>
  <c r="H20" i="2" s="1"/>
  <c r="AL110" i="1"/>
  <c r="H110" i="1" s="1"/>
  <c r="H110" i="2" s="1"/>
  <c r="G105" i="1"/>
  <c r="G105" i="2" s="1"/>
  <c r="G107" i="1"/>
  <c r="G107" i="2" s="1"/>
  <c r="H10" i="1"/>
  <c r="H10" i="2" s="1"/>
  <c r="I9" i="1"/>
  <c r="I9" i="2" s="1"/>
  <c r="I42" i="1"/>
  <c r="I42" i="2" s="1"/>
  <c r="G12" i="1"/>
  <c r="G12" i="2" s="1"/>
  <c r="G18" i="1"/>
  <c r="G18" i="2" s="1"/>
  <c r="G20" i="1"/>
  <c r="G20" i="2" s="1"/>
  <c r="G26" i="1"/>
  <c r="G26" i="2" s="1"/>
  <c r="G28" i="1"/>
  <c r="G28" i="2" s="1"/>
  <c r="G34" i="1"/>
  <c r="G34" i="2" s="1"/>
  <c r="G36" i="1"/>
  <c r="G36" i="2" s="1"/>
  <c r="G42" i="1"/>
  <c r="G42" i="2" s="1"/>
  <c r="G44" i="1"/>
  <c r="G44" i="2" s="1"/>
  <c r="G48" i="1"/>
  <c r="G48" i="2" s="1"/>
  <c r="G50" i="1"/>
  <c r="G50" i="2" s="1"/>
  <c r="G54" i="1"/>
  <c r="G54" i="2" s="1"/>
  <c r="G56" i="1"/>
  <c r="G56" i="2" s="1"/>
  <c r="G58" i="1"/>
  <c r="G58" i="2" s="1"/>
  <c r="G60" i="1"/>
  <c r="G60" i="2" s="1"/>
  <c r="G62" i="1"/>
  <c r="G62" i="2" s="1"/>
  <c r="G66" i="1"/>
  <c r="G66" i="2" s="1"/>
  <c r="G70" i="1"/>
  <c r="G70" i="2" s="1"/>
  <c r="G72" i="1"/>
  <c r="G72" i="2" s="1"/>
  <c r="G74" i="1"/>
  <c r="G74" i="2" s="1"/>
  <c r="G78" i="1"/>
  <c r="G78" i="2" s="1"/>
  <c r="G80" i="1"/>
  <c r="G80" i="2" s="1"/>
  <c r="G82" i="1"/>
  <c r="G82" i="2" s="1"/>
  <c r="G86" i="1"/>
  <c r="G86" i="2" s="1"/>
  <c r="G88" i="1"/>
  <c r="G88" i="2" s="1"/>
  <c r="G90" i="1"/>
  <c r="G90" i="2" s="1"/>
  <c r="G92" i="1"/>
  <c r="G92" i="2" s="1"/>
  <c r="G94" i="1"/>
  <c r="G94" i="2" s="1"/>
  <c r="G96" i="1"/>
  <c r="G96" i="2" s="1"/>
  <c r="G98" i="1"/>
  <c r="G98" i="2" s="1"/>
  <c r="G100" i="1"/>
  <c r="G100" i="2" s="1"/>
  <c r="G102" i="1"/>
  <c r="G102" i="2" s="1"/>
  <c r="G104" i="1"/>
  <c r="G104" i="2" s="1"/>
  <c r="G106" i="1"/>
  <c r="G106" i="2" s="1"/>
  <c r="G110" i="1"/>
  <c r="G110" i="2" s="1"/>
  <c r="G112" i="1"/>
  <c r="G112" i="2" s="1"/>
  <c r="G9" i="1"/>
  <c r="G9" i="2" s="1"/>
  <c r="G111" i="1"/>
  <c r="G111" i="2" s="1"/>
  <c r="H109" i="1"/>
  <c r="H109" i="2" s="1"/>
  <c r="H99" i="1"/>
  <c r="H99" i="2" s="1"/>
  <c r="H77" i="1"/>
  <c r="H77" i="2" s="1"/>
  <c r="H63" i="1"/>
  <c r="H63" i="2" s="1"/>
  <c r="H37" i="1"/>
  <c r="H37" i="2" s="1"/>
  <c r="H31" i="1"/>
  <c r="H31" i="2" s="1"/>
  <c r="H27" i="1"/>
  <c r="H27" i="2" s="1"/>
  <c r="H23" i="1"/>
  <c r="H23" i="2" s="1"/>
  <c r="I109" i="1"/>
  <c r="I109" i="2" s="1"/>
  <c r="I101" i="1"/>
  <c r="I101" i="2" s="1"/>
  <c r="I89" i="1"/>
  <c r="I89" i="2" s="1"/>
  <c r="I81" i="1"/>
  <c r="I81" i="2" s="1"/>
  <c r="I49" i="1"/>
  <c r="I49" i="2" s="1"/>
  <c r="I37" i="1"/>
  <c r="I37" i="2" s="1"/>
  <c r="I33" i="1"/>
  <c r="I33" i="2" s="1"/>
  <c r="I29" i="1"/>
  <c r="I29" i="2" s="1"/>
  <c r="I25" i="1"/>
  <c r="I25" i="2" s="1"/>
  <c r="I21" i="1"/>
  <c r="I21" i="2" s="1"/>
  <c r="I17" i="1"/>
  <c r="I17" i="2" s="1"/>
  <c r="H107" i="1"/>
  <c r="H107" i="2" s="1"/>
  <c r="H91" i="1"/>
  <c r="H91" i="2" s="1"/>
  <c r="H83" i="1"/>
  <c r="H83" i="2" s="1"/>
  <c r="H75" i="1"/>
  <c r="H75" i="2" s="1"/>
  <c r="H55" i="1"/>
  <c r="H55" i="2" s="1"/>
  <c r="H51" i="1"/>
  <c r="H51" i="2" s="1"/>
  <c r="H47" i="1"/>
  <c r="H47" i="2" s="1"/>
  <c r="H43" i="1"/>
  <c r="H43" i="2" s="1"/>
  <c r="H39" i="1"/>
  <c r="H39" i="2" s="1"/>
  <c r="H35" i="1"/>
  <c r="H35" i="2" s="1"/>
  <c r="H17" i="1"/>
  <c r="H17" i="2" s="1"/>
  <c r="I107" i="1"/>
  <c r="I107" i="2" s="1"/>
  <c r="I103" i="1"/>
  <c r="I103" i="2" s="1"/>
  <c r="I97" i="1"/>
  <c r="I97" i="2" s="1"/>
  <c r="I77" i="1"/>
  <c r="I77" i="2" s="1"/>
  <c r="I69" i="1"/>
  <c r="I69" i="2" s="1"/>
  <c r="I61" i="1"/>
  <c r="I61" i="2" s="1"/>
  <c r="I53" i="1"/>
  <c r="I53" i="2" s="1"/>
  <c r="H19" i="1"/>
  <c r="H19" i="2" s="1"/>
  <c r="H112" i="1"/>
  <c r="H112" i="2" s="1"/>
  <c r="H108" i="1"/>
  <c r="H108" i="2" s="1"/>
  <c r="H104" i="1"/>
  <c r="H104" i="2" s="1"/>
  <c r="H100" i="1"/>
  <c r="H100" i="2" s="1"/>
  <c r="H96" i="1"/>
  <c r="H96" i="2" s="1"/>
  <c r="H84" i="1"/>
  <c r="H84" i="2" s="1"/>
  <c r="H80" i="1"/>
  <c r="H80" i="2" s="1"/>
  <c r="H68" i="1"/>
  <c r="H68" i="2" s="1"/>
  <c r="H64" i="1"/>
  <c r="H64" i="2" s="1"/>
  <c r="H52" i="1"/>
  <c r="H52" i="2" s="1"/>
  <c r="H48" i="1"/>
  <c r="H48" i="2" s="1"/>
  <c r="H36" i="1"/>
  <c r="H36" i="2" s="1"/>
  <c r="H32" i="1"/>
  <c r="H32" i="2" s="1"/>
  <c r="H22" i="1"/>
  <c r="H22" i="2" s="1"/>
  <c r="H24" i="1"/>
  <c r="H24" i="2" s="1"/>
  <c r="H18" i="1"/>
  <c r="H18" i="2" s="1"/>
  <c r="I110" i="1"/>
  <c r="I110" i="2" s="1"/>
  <c r="I112" i="1"/>
  <c r="I112" i="2" s="1"/>
  <c r="I106" i="1"/>
  <c r="I106" i="2" s="1"/>
  <c r="I108" i="1"/>
  <c r="I108" i="2" s="1"/>
  <c r="I100" i="1"/>
  <c r="I94" i="1"/>
  <c r="I94" i="2" s="1"/>
  <c r="I96" i="1"/>
  <c r="I96" i="2" s="1"/>
  <c r="I92" i="1"/>
  <c r="I86" i="1"/>
  <c r="I86" i="2" s="1"/>
  <c r="I88" i="1"/>
  <c r="I88" i="2" s="1"/>
  <c r="I84" i="1"/>
  <c r="I78" i="1"/>
  <c r="I78" i="2" s="1"/>
  <c r="I80" i="1"/>
  <c r="I80" i="2" s="1"/>
  <c r="I76" i="1"/>
  <c r="I70" i="1"/>
  <c r="I70" i="2" s="1"/>
  <c r="I72" i="1"/>
  <c r="I72" i="2" s="1"/>
  <c r="I68" i="1"/>
  <c r="I68" i="2" s="1"/>
  <c r="I62" i="1"/>
  <c r="I62" i="2" s="1"/>
  <c r="I64" i="1"/>
  <c r="I64" i="2" s="1"/>
  <c r="I60" i="1"/>
  <c r="I54" i="1"/>
  <c r="I54" i="2" s="1"/>
  <c r="I56" i="1"/>
  <c r="I56" i="2" s="1"/>
  <c r="I52" i="1"/>
  <c r="I52" i="2" s="1"/>
  <c r="I46" i="1"/>
  <c r="I46" i="2" s="1"/>
  <c r="I48" i="1"/>
  <c r="I48" i="2" s="1"/>
  <c r="I44" i="1"/>
  <c r="I38" i="1"/>
  <c r="I38" i="2" s="1"/>
  <c r="I40" i="1"/>
  <c r="I40" i="2" s="1"/>
  <c r="I36" i="1"/>
  <c r="I36" i="2" s="1"/>
  <c r="I30" i="1"/>
  <c r="I30" i="2" s="1"/>
  <c r="I32" i="1"/>
  <c r="I32" i="2" s="1"/>
  <c r="I28" i="1"/>
  <c r="I22" i="1"/>
  <c r="I22" i="2" s="1"/>
  <c r="I24" i="1"/>
  <c r="I24" i="2" s="1"/>
  <c r="I12" i="1"/>
  <c r="I11" i="1"/>
  <c r="I11" i="2" s="1"/>
  <c r="H21" i="1" l="1"/>
  <c r="H21" i="2" s="1"/>
  <c r="H12" i="1"/>
  <c r="H12" i="2" s="1"/>
  <c r="H40" i="1"/>
  <c r="H40" i="2" s="1"/>
  <c r="H56" i="1"/>
  <c r="H56" i="2" s="1"/>
  <c r="H72" i="1"/>
  <c r="H72" i="2" s="1"/>
  <c r="H88" i="1"/>
  <c r="H88" i="2" s="1"/>
  <c r="BF102" i="1"/>
  <c r="L102" i="1" s="1"/>
  <c r="BF95" i="1"/>
  <c r="L95" i="1" s="1"/>
  <c r="BF23" i="1"/>
  <c r="L23" i="1" s="1"/>
  <c r="BF15" i="1"/>
  <c r="L15" i="1" s="1"/>
  <c r="BF11" i="1"/>
  <c r="L11" i="1" s="1"/>
  <c r="BF105" i="1"/>
  <c r="L105" i="1" s="1"/>
  <c r="BF104" i="1"/>
  <c r="L104" i="1" s="1"/>
  <c r="BF111" i="1"/>
  <c r="L111" i="1" s="1"/>
  <c r="H28" i="1"/>
  <c r="H28" i="2" s="1"/>
  <c r="L28" i="2" s="1"/>
  <c r="H60" i="1"/>
  <c r="H60" i="2" s="1"/>
  <c r="L60" i="2" s="1"/>
  <c r="H76" i="1"/>
  <c r="H76" i="2" s="1"/>
  <c r="H92" i="1"/>
  <c r="H92" i="2" s="1"/>
  <c r="H103" i="1"/>
  <c r="H103" i="2" s="1"/>
  <c r="H13" i="1"/>
  <c r="H13" i="2" s="1"/>
  <c r="L13" i="2" s="1"/>
  <c r="BF98" i="1"/>
  <c r="L98" i="1" s="1"/>
  <c r="BF94" i="1"/>
  <c r="L94" i="1" s="1"/>
  <c r="BF90" i="1"/>
  <c r="L90" i="1" s="1"/>
  <c r="BF86" i="1"/>
  <c r="L86" i="1" s="1"/>
  <c r="BF82" i="1"/>
  <c r="L82" i="1" s="1"/>
  <c r="BF78" i="1"/>
  <c r="L78" i="1" s="1"/>
  <c r="BF74" i="1"/>
  <c r="L74" i="1" s="1"/>
  <c r="BF70" i="1"/>
  <c r="L70" i="1" s="1"/>
  <c r="BF66" i="1"/>
  <c r="L66" i="1" s="1"/>
  <c r="BF62" i="1"/>
  <c r="L62" i="1" s="1"/>
  <c r="BF58" i="1"/>
  <c r="L58" i="1" s="1"/>
  <c r="BF54" i="1"/>
  <c r="L54" i="1" s="1"/>
  <c r="BF50" i="1"/>
  <c r="L50" i="1" s="1"/>
  <c r="BF46" i="1"/>
  <c r="L46" i="1" s="1"/>
  <c r="BF42" i="1"/>
  <c r="L42" i="1" s="1"/>
  <c r="BF38" i="1"/>
  <c r="L38" i="1" s="1"/>
  <c r="BF34" i="1"/>
  <c r="L34" i="1" s="1"/>
  <c r="BF30" i="1"/>
  <c r="L30" i="1" s="1"/>
  <c r="BF26" i="1"/>
  <c r="L26" i="1" s="1"/>
  <c r="BF22" i="1"/>
  <c r="L22" i="1" s="1"/>
  <c r="BF18" i="1"/>
  <c r="L18" i="1" s="1"/>
  <c r="BF14" i="1"/>
  <c r="L14" i="1" s="1"/>
  <c r="BF10" i="1"/>
  <c r="L10" i="1" s="1"/>
  <c r="BF106" i="1"/>
  <c r="L106" i="1" s="1"/>
  <c r="BF108" i="1"/>
  <c r="L108" i="1" s="1"/>
  <c r="BF132" i="1"/>
  <c r="L132" i="1" s="1"/>
  <c r="BF124" i="1"/>
  <c r="L124" i="1" s="1"/>
  <c r="BF147" i="1"/>
  <c r="L147" i="1" s="1"/>
  <c r="BF139" i="1"/>
  <c r="L139" i="1" s="1"/>
  <c r="BF115" i="1"/>
  <c r="L115" i="1" s="1"/>
  <c r="L22" i="2"/>
  <c r="L14" i="2"/>
  <c r="H98" i="1"/>
  <c r="H98" i="2" s="1"/>
  <c r="L98" i="2" s="1"/>
  <c r="H102" i="1"/>
  <c r="H102" i="2" s="1"/>
  <c r="H97" i="1"/>
  <c r="H97" i="2" s="1"/>
  <c r="L97" i="2" s="1"/>
  <c r="H95" i="1"/>
  <c r="H95" i="2" s="1"/>
  <c r="L95" i="2" s="1"/>
  <c r="L109" i="2"/>
  <c r="L112" i="2"/>
  <c r="L108" i="2"/>
  <c r="L104" i="2"/>
  <c r="L100" i="2"/>
  <c r="L96" i="2"/>
  <c r="L92" i="2"/>
  <c r="L88" i="2"/>
  <c r="L84" i="2"/>
  <c r="L80" i="2"/>
  <c r="L76" i="2"/>
  <c r="L72" i="2"/>
  <c r="L68" i="2"/>
  <c r="L64" i="2"/>
  <c r="L56" i="2"/>
  <c r="L52" i="2"/>
  <c r="L48" i="2"/>
  <c r="L40" i="2"/>
  <c r="L36" i="2"/>
  <c r="L32" i="2"/>
  <c r="L24" i="2"/>
  <c r="L20" i="2"/>
  <c r="L12" i="2"/>
  <c r="L107" i="2"/>
  <c r="H16" i="1"/>
  <c r="H16" i="2" s="1"/>
  <c r="L16" i="2" s="1"/>
  <c r="BF99" i="1"/>
  <c r="L99" i="1" s="1"/>
  <c r="BF25" i="1"/>
  <c r="L25" i="1" s="1"/>
  <c r="L17" i="2"/>
  <c r="L103" i="2"/>
  <c r="L21" i="2"/>
  <c r="L25" i="2"/>
  <c r="L29" i="2"/>
  <c r="L33" i="2"/>
  <c r="L37" i="2"/>
  <c r="L41" i="2"/>
  <c r="L45" i="2"/>
  <c r="L49" i="2"/>
  <c r="L53" i="2"/>
  <c r="L61" i="2"/>
  <c r="L55" i="2"/>
  <c r="L67" i="2"/>
  <c r="L59" i="2"/>
  <c r="L71" i="2"/>
  <c r="L73" i="2"/>
  <c r="L75" i="2"/>
  <c r="L77" i="2"/>
  <c r="L81" i="2"/>
  <c r="L83" i="2"/>
  <c r="L85" i="2"/>
  <c r="L87" i="2"/>
  <c r="L89" i="2"/>
  <c r="L91" i="2"/>
  <c r="L93" i="2"/>
  <c r="L99" i="2"/>
  <c r="L111" i="2"/>
  <c r="L110" i="2"/>
  <c r="L102" i="2"/>
  <c r="L18" i="2"/>
  <c r="L19" i="2"/>
  <c r="L23" i="2"/>
  <c r="L27" i="2"/>
  <c r="L31" i="2"/>
  <c r="L35" i="2"/>
  <c r="L39" i="2"/>
  <c r="L43" i="2"/>
  <c r="L47" i="2"/>
  <c r="L51" i="2"/>
  <c r="L57" i="2"/>
  <c r="L63" i="2"/>
  <c r="L69" i="2"/>
  <c r="L65" i="2"/>
  <c r="L79" i="2"/>
  <c r="L10" i="2"/>
  <c r="S148" i="1"/>
  <c r="G148" i="1" s="1"/>
  <c r="S146" i="1"/>
  <c r="G146" i="1" s="1"/>
  <c r="S144" i="1"/>
  <c r="G144" i="1" s="1"/>
  <c r="S142" i="1"/>
  <c r="G142" i="1" s="1"/>
  <c r="S140" i="1"/>
  <c r="G140" i="1" s="1"/>
  <c r="S138" i="1"/>
  <c r="G138" i="1" s="1"/>
  <c r="S136" i="1"/>
  <c r="G136" i="1" s="1"/>
  <c r="S134" i="1"/>
  <c r="G134" i="1" s="1"/>
  <c r="S132" i="1"/>
  <c r="G132" i="1" s="1"/>
  <c r="S130" i="1"/>
  <c r="G130" i="1" s="1"/>
  <c r="S128" i="1"/>
  <c r="G128" i="1" s="1"/>
  <c r="S126" i="1"/>
  <c r="G126" i="1" s="1"/>
  <c r="S124" i="1"/>
  <c r="G124" i="1" s="1"/>
  <c r="S122" i="1"/>
  <c r="G122" i="1" s="1"/>
  <c r="S120" i="1"/>
  <c r="G120" i="1" s="1"/>
  <c r="S118" i="1"/>
  <c r="G118" i="1" s="1"/>
  <c r="S116" i="1"/>
  <c r="G116" i="1" s="1"/>
  <c r="S114" i="1"/>
  <c r="G114" i="1" s="1"/>
  <c r="S113" i="1"/>
  <c r="G113" i="1" s="1"/>
  <c r="S147" i="1"/>
  <c r="G147" i="1" s="1"/>
  <c r="S145" i="1"/>
  <c r="G145" i="1" s="1"/>
  <c r="S143" i="1"/>
  <c r="G143" i="1" s="1"/>
  <c r="S141" i="1"/>
  <c r="G141" i="1" s="1"/>
  <c r="S139" i="1"/>
  <c r="G139" i="1" s="1"/>
  <c r="S137" i="1"/>
  <c r="G137" i="1" s="1"/>
  <c r="S135" i="1"/>
  <c r="G135" i="1" s="1"/>
  <c r="S133" i="1"/>
  <c r="G133" i="1" s="1"/>
  <c r="S131" i="1"/>
  <c r="G131" i="1" s="1"/>
  <c r="S129" i="1"/>
  <c r="G129" i="1" s="1"/>
  <c r="S127" i="1"/>
  <c r="G127" i="1" s="1"/>
  <c r="S125" i="1"/>
  <c r="G125" i="1" s="1"/>
  <c r="S123" i="1"/>
  <c r="G123" i="1" s="1"/>
  <c r="S121" i="1"/>
  <c r="G121" i="1" s="1"/>
  <c r="S119" i="1"/>
  <c r="G119" i="1" s="1"/>
  <c r="S117" i="1"/>
  <c r="G117" i="1" s="1"/>
  <c r="S115" i="1"/>
  <c r="G115" i="1" s="1"/>
  <c r="BF110" i="1"/>
  <c r="L110" i="1" s="1"/>
  <c r="H106" i="1"/>
  <c r="H106" i="2" s="1"/>
  <c r="L106" i="2" s="1"/>
  <c r="H11" i="1"/>
  <c r="H11" i="2" s="1"/>
  <c r="L11" i="2" s="1"/>
  <c r="H26" i="1"/>
  <c r="H26" i="2" s="1"/>
  <c r="L26" i="2" s="1"/>
  <c r="H30" i="1"/>
  <c r="H30" i="2" s="1"/>
  <c r="L30" i="2" s="1"/>
  <c r="H34" i="1"/>
  <c r="H34" i="2" s="1"/>
  <c r="L34" i="2" s="1"/>
  <c r="H38" i="1"/>
  <c r="H38" i="2" s="1"/>
  <c r="L38" i="2" s="1"/>
  <c r="H44" i="1"/>
  <c r="H44" i="2" s="1"/>
  <c r="L44" i="2" s="1"/>
  <c r="H46" i="1"/>
  <c r="H46" i="2" s="1"/>
  <c r="L46" i="2" s="1"/>
  <c r="H50" i="1"/>
  <c r="H50" i="2" s="1"/>
  <c r="L50" i="2" s="1"/>
  <c r="H54" i="1"/>
  <c r="H54" i="2" s="1"/>
  <c r="L54" i="2" s="1"/>
  <c r="H58" i="1"/>
  <c r="H58" i="2" s="1"/>
  <c r="L58" i="2" s="1"/>
  <c r="H62" i="1"/>
  <c r="H62" i="2" s="1"/>
  <c r="L62" i="2" s="1"/>
  <c r="H66" i="1"/>
  <c r="H66" i="2" s="1"/>
  <c r="L66" i="2" s="1"/>
  <c r="H70" i="1"/>
  <c r="H70" i="2" s="1"/>
  <c r="L70" i="2" s="1"/>
  <c r="H74" i="1"/>
  <c r="H74" i="2" s="1"/>
  <c r="L74" i="2" s="1"/>
  <c r="H78" i="1"/>
  <c r="H78" i="2" s="1"/>
  <c r="L78" i="2" s="1"/>
  <c r="H82" i="1"/>
  <c r="H82" i="2" s="1"/>
  <c r="L82" i="2" s="1"/>
  <c r="H86" i="1"/>
  <c r="H86" i="2" s="1"/>
  <c r="L86" i="2" s="1"/>
  <c r="H90" i="1"/>
  <c r="H90" i="2" s="1"/>
  <c r="L90" i="2" s="1"/>
  <c r="H94" i="1"/>
  <c r="H94" i="2" s="1"/>
  <c r="L94" i="2" s="1"/>
  <c r="H101" i="1"/>
  <c r="H101" i="2" s="1"/>
  <c r="L101" i="2" s="1"/>
  <c r="I99" i="1"/>
  <c r="I99" i="2" s="1"/>
  <c r="H105" i="1"/>
  <c r="H105" i="2" s="1"/>
  <c r="L105" i="2" s="1"/>
  <c r="H42" i="1"/>
  <c r="H42" i="2" s="1"/>
  <c r="L42" i="2" s="1"/>
  <c r="H9" i="1"/>
  <c r="H9" i="2" s="1"/>
  <c r="L9" i="2" s="1"/>
  <c r="H15" i="1"/>
  <c r="H15" i="2" s="1"/>
  <c r="L15" i="2" s="1"/>
  <c r="BF93" i="1"/>
  <c r="L93" i="1" s="1"/>
  <c r="BF91" i="1"/>
  <c r="L91" i="1" s="1"/>
  <c r="BF89" i="1"/>
  <c r="L89" i="1" s="1"/>
  <c r="BF87" i="1"/>
  <c r="L87" i="1" s="1"/>
  <c r="BF85" i="1"/>
  <c r="L85" i="1" s="1"/>
  <c r="BF83" i="1"/>
  <c r="L83" i="1" s="1"/>
  <c r="BF81" i="1"/>
  <c r="L81" i="1" s="1"/>
  <c r="BF79" i="1"/>
  <c r="L79" i="1" s="1"/>
  <c r="BF77" i="1"/>
  <c r="L77" i="1" s="1"/>
  <c r="BF75" i="1"/>
  <c r="L75" i="1" s="1"/>
  <c r="BF73" i="1"/>
  <c r="L73" i="1" s="1"/>
  <c r="BF71" i="1"/>
  <c r="L71" i="1" s="1"/>
  <c r="BF69" i="1"/>
  <c r="L69" i="1" s="1"/>
  <c r="BF67" i="1"/>
  <c r="L67" i="1" s="1"/>
  <c r="BF65" i="1"/>
  <c r="L65" i="1" s="1"/>
  <c r="BF63" i="1"/>
  <c r="L63" i="1" s="1"/>
  <c r="BF61" i="1"/>
  <c r="L61" i="1" s="1"/>
  <c r="BF59" i="1"/>
  <c r="L59" i="1" s="1"/>
  <c r="BF57" i="1"/>
  <c r="L57" i="1" s="1"/>
  <c r="BF55" i="1"/>
  <c r="L55" i="1" s="1"/>
  <c r="BF53" i="1"/>
  <c r="L53" i="1" s="1"/>
  <c r="BF51" i="1"/>
  <c r="L51" i="1" s="1"/>
  <c r="BF49" i="1"/>
  <c r="L49" i="1" s="1"/>
  <c r="BF47" i="1"/>
  <c r="L47" i="1" s="1"/>
  <c r="BF45" i="1"/>
  <c r="L45" i="1" s="1"/>
  <c r="BF43" i="1"/>
  <c r="L43" i="1" s="1"/>
  <c r="BF41" i="1"/>
  <c r="L41" i="1" s="1"/>
  <c r="BF39" i="1"/>
  <c r="L39" i="1" s="1"/>
  <c r="BF37" i="1"/>
  <c r="L37" i="1" s="1"/>
  <c r="BF35" i="1"/>
  <c r="L35" i="1" s="1"/>
  <c r="BF33" i="1"/>
  <c r="L33" i="1" s="1"/>
  <c r="BF31" i="1"/>
  <c r="L31" i="1" s="1"/>
  <c r="BF29" i="1"/>
  <c r="L29" i="1" s="1"/>
  <c r="BF27" i="1"/>
  <c r="L27" i="1" s="1"/>
  <c r="BF19" i="1"/>
  <c r="L19" i="1" s="1"/>
  <c r="L9" i="1"/>
</calcChain>
</file>

<file path=xl/sharedStrings.xml><?xml version="1.0" encoding="utf-8"?>
<sst xmlns="http://schemas.openxmlformats.org/spreadsheetml/2006/main" count="292" uniqueCount="106">
  <si>
    <t>Pos</t>
  </si>
  <si>
    <t>Licencia</t>
  </si>
  <si>
    <t>Nombre</t>
  </si>
  <si>
    <t>Hex</t>
  </si>
  <si>
    <t>NVH</t>
  </si>
  <si>
    <t>Niv.</t>
  </si>
  <si>
    <t>HPU</t>
  </si>
  <si>
    <t>1ª</t>
  </si>
  <si>
    <t>2ª</t>
  </si>
  <si>
    <t>3ª</t>
  </si>
  <si>
    <t>4ª</t>
  </si>
  <si>
    <t>TOT</t>
  </si>
  <si>
    <t>II PUNTUABLE RANKING NACIONAL SENIORS MASCULINO 2014</t>
  </si>
  <si>
    <t>CLUB DE GOLF EL BOSQUE</t>
  </si>
  <si>
    <t>15-16 DE MARZO DE 2014</t>
  </si>
  <si>
    <t>1ª Vuelta</t>
  </si>
  <si>
    <t>2º vuelta</t>
  </si>
  <si>
    <t>S</t>
  </si>
  <si>
    <t>NOMBRE</t>
  </si>
  <si>
    <t>LICENCIA</t>
  </si>
  <si>
    <t>HORARIOS DE SALIDA 1ª JORNADA</t>
  </si>
  <si>
    <t xml:space="preserve"> (15 de marzo de 2014)</t>
  </si>
  <si>
    <t>HORA</t>
  </si>
  <si>
    <t>TEE</t>
  </si>
  <si>
    <t>PARTIDO</t>
  </si>
  <si>
    <t>JUGADORES</t>
  </si>
  <si>
    <t>LISTADO DE INSCRITOS</t>
  </si>
  <si>
    <t>JUGADOR</t>
  </si>
  <si>
    <t>Hex.</t>
  </si>
  <si>
    <t>HORARIOS DE SALIDA 2ª JORNADA</t>
  </si>
  <si>
    <t xml:space="preserve"> (16 de marzo de 2014)</t>
  </si>
  <si>
    <t>MAESTRO YELA, FRANCISCO</t>
  </si>
  <si>
    <t>ELOSEGUI DE LA PEÑA, JUAN CARLOS</t>
  </si>
  <si>
    <t>MACIAS ROMERO, ANGEL</t>
  </si>
  <si>
    <t>QUEIPO DE LLANO FERNANDEZ, BORJA</t>
  </si>
  <si>
    <t>GABARDA DURAN, LUIS</t>
  </si>
  <si>
    <t>LARRAZABAL AGUERREVERE, GUSTAVO</t>
  </si>
  <si>
    <t>FERNANDEZ BAYON, RUFINO</t>
  </si>
  <si>
    <t>DASI MARTINEZ DE VALLEJO, VICENTE</t>
  </si>
  <si>
    <t>RECASENS SANCHEZ-MEJIAS, LUIS IGNAC</t>
  </si>
  <si>
    <t>TINTURE EGUREN, JUAN CARLOS</t>
  </si>
  <si>
    <t>MORENO COMINO, FRANCISCO</t>
  </si>
  <si>
    <t>BERNARDO MARTINEZ-PI?EIRO, ENRIQUE</t>
  </si>
  <si>
    <t>CANOMANUEL GONZALEZ, RAFAEL</t>
  </si>
  <si>
    <t>PAN DE SORALUCE MUGUIRO, JOSE</t>
  </si>
  <si>
    <t>SALDAÑA MARTINEZ, CARLOS</t>
  </si>
  <si>
    <t>MARTINEZ MARTINEZ, JOSE MANUEL</t>
  </si>
  <si>
    <t>HERNANDO BLAZQUEZ, ANDRES</t>
  </si>
  <si>
    <t>MORET JARAIZ, ANDRES</t>
  </si>
  <si>
    <t>FERNANDEZ SANCHEZ, MIGUEL</t>
  </si>
  <si>
    <t>MAURA ANDREU, HONORIO</t>
  </si>
  <si>
    <t>VEGA DE SEOANE AZPILICUETA, ALVARO</t>
  </si>
  <si>
    <t>ANDRES DELGADO, ERNESTO</t>
  </si>
  <si>
    <t>TARAZONA ALMENAR, FERNANDO</t>
  </si>
  <si>
    <t xml:space="preserve">FERNANDEZ DE HENESTROSA ARGUELLES, </t>
  </si>
  <si>
    <t>MOYA BALLESTEROS, JOSE</t>
  </si>
  <si>
    <t>CORONADO RODRIGUEZ, ILDEFONSO</t>
  </si>
  <si>
    <t>SOUSA MUROS, MANUEL</t>
  </si>
  <si>
    <t>ALVAREZ-MON PAN DE SORALUCE, RAMON</t>
  </si>
  <si>
    <t>CISNEROS GARCIA, FRANCISCO JOSE</t>
  </si>
  <si>
    <t>ERHARDT ALZAGA, ALFONSO</t>
  </si>
  <si>
    <t>MOYA TORRES, JULIO</t>
  </si>
  <si>
    <t>TORRES ALDUNCIN, ENRIQUE</t>
  </si>
  <si>
    <t>REPARAZ ABAITUA, JOSE MARIA</t>
  </si>
  <si>
    <t>ALVAREZ REDONDO, JOSE RAMON</t>
  </si>
  <si>
    <t>AGUIRRE PEMAN, CLAUDIO</t>
  </si>
  <si>
    <t>RIVA FRANCOS, JOSE</t>
  </si>
  <si>
    <t>DIAZ GONZALEZ, EDUARDO MARIA</t>
  </si>
  <si>
    <t>GONZALEZ VALLE CHAVARRI, GERMAN</t>
  </si>
  <si>
    <t>VEGA-PENICHET LOPEZ, JORGE</t>
  </si>
  <si>
    <t>RAMIREZ DE HARO V., FERNANDO</t>
  </si>
  <si>
    <t>SIMON FONTCUBERTA, CROTIDO DE</t>
  </si>
  <si>
    <t>AVILA LATORRE, CARLOS</t>
  </si>
  <si>
    <t>RUIZ SEGUNDO, JULIO</t>
  </si>
  <si>
    <t>JUAN ESPERT, VICENTE FRANCISCO</t>
  </si>
  <si>
    <t>ELCARTE REVESTIDO, FRANCISCO.JAVIER</t>
  </si>
  <si>
    <t>BARANDIARAN BARBEIRA, JUAN MANUEL</t>
  </si>
  <si>
    <t>LA CHICA DAMAS, JUAN MANUEL</t>
  </si>
  <si>
    <t>RIPOLL BORJA, JOSE FRANCISCO</t>
  </si>
  <si>
    <t>ALONSO-ALLENDE AZNAR, JAIME</t>
  </si>
  <si>
    <t>GOMEZ PEREZ, JOSE MARIA</t>
  </si>
  <si>
    <t>MUÑOZ MARTINEZ, ALEJANDRO</t>
  </si>
  <si>
    <t>GARRIDO MONTES, JOSE</t>
  </si>
  <si>
    <t>HERNANDEZ GARCIA, JULIAN</t>
  </si>
  <si>
    <t>MARTIN MORENO, FRANCISCO</t>
  </si>
  <si>
    <t>FERNANDEZ NUÑEZ, CARLOS LUIS</t>
  </si>
  <si>
    <t>PEREZ DE LOS COBOS AYUSO, ENRIQUE</t>
  </si>
  <si>
    <t>BERGARECHE GANDARIAS, RAFAEL</t>
  </si>
  <si>
    <t>MARTINEZ CANO, JUAN</t>
  </si>
  <si>
    <t>ROMERO CABALLERO, JOAQUIN</t>
  </si>
  <si>
    <t>MARON FERNANDEZ, JESUS MARIA</t>
  </si>
  <si>
    <t>CASTELLANO COMENGE, VICENTE</t>
  </si>
  <si>
    <t>ANDRES TIMOR, AGUSTIN</t>
  </si>
  <si>
    <t>GRANELL RUIZ, LORENZO</t>
  </si>
  <si>
    <t>MONZONIS OVEJERO, FRANCISCO</t>
  </si>
  <si>
    <t>GIMENEZ MUÑOZ, JUAN LUIS</t>
  </si>
  <si>
    <t>CAÑAVERAL DE LA PAZ, INOCENCIO</t>
  </si>
  <si>
    <t>MONTERO FERNANDEZ, JOSE MANUEL</t>
  </si>
  <si>
    <t>FERRER BORDES, SECUNDINO</t>
  </si>
  <si>
    <t>VELEZ GUTIERREZ, JULIO CESAR</t>
  </si>
  <si>
    <t>TEJADA PINO, RAFAEL</t>
  </si>
  <si>
    <t>SARRIA LOPEZ DEL CASTILLO, GINES JO</t>
  </si>
  <si>
    <t>CANO CALERO, RAMON</t>
  </si>
  <si>
    <t>GIMENO SANEVARISTO, LUIS</t>
  </si>
  <si>
    <t>LOPEZ COSTELL, FRANCISCO</t>
  </si>
  <si>
    <t>PREYSLER DE LA RIVA,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</si>
</sst>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h:mm;@"/>
  </numFmts>
  <fonts count="8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4"/>
      <color indexed="18"/>
      <name val="Times New Roman"/>
      <family val="1"/>
    </font>
    <font>
      <b/>
      <i/>
      <sz val="13"/>
      <color indexed="18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4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1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 vertical="justify"/>
    </xf>
    <xf numFmtId="1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0" fontId="0" fillId="0" borderId="0" xfId="0" applyProtection="1"/>
    <xf numFmtId="164" fontId="0" fillId="0" borderId="0" xfId="0" applyNumberFormat="1" applyProtection="1"/>
    <xf numFmtId="0" fontId="0" fillId="0" borderId="0" xfId="0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5" xfId="0" applyFont="1" applyFill="1" applyBorder="1" applyAlignment="1"/>
    <xf numFmtId="164" fontId="0" fillId="0" borderId="0" xfId="0" applyNumberFormat="1" applyAlignment="1">
      <alignment horizontal="center"/>
    </xf>
    <xf numFmtId="164" fontId="0" fillId="0" borderId="13" xfId="0" applyNumberFormat="1" applyBorder="1"/>
    <xf numFmtId="164" fontId="0" fillId="0" borderId="0" xfId="0" applyNumberFormat="1" applyBorder="1"/>
    <xf numFmtId="1" fontId="0" fillId="0" borderId="6" xfId="0" applyNumberFormat="1" applyBorder="1"/>
    <xf numFmtId="0" fontId="6" fillId="0" borderId="0" xfId="0" applyFont="1" applyFill="1" applyBorder="1" applyAlignment="1"/>
    <xf numFmtId="0" fontId="5" fillId="0" borderId="0" xfId="0" applyFont="1" applyAlignment="1"/>
    <xf numFmtId="0" fontId="5" fillId="0" borderId="0" xfId="0" applyFont="1" applyBorder="1" applyAlignment="1"/>
    <xf numFmtId="1" fontId="0" fillId="0" borderId="0" xfId="0" applyNumberForma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justify"/>
    </xf>
    <xf numFmtId="165" fontId="0" fillId="0" borderId="0" xfId="0" applyNumberFormat="1"/>
    <xf numFmtId="165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6" xfId="0" applyBorder="1"/>
    <xf numFmtId="0" fontId="0" fillId="0" borderId="17" xfId="0" applyBorder="1" applyAlignment="1"/>
    <xf numFmtId="0" fontId="0" fillId="0" borderId="0" xfId="0" applyBorder="1" applyAlignment="1"/>
    <xf numFmtId="0" fontId="4" fillId="0" borderId="0" xfId="0" applyFont="1" applyAlignment="1" applyProtection="1">
      <alignment horizontal="center"/>
      <protection locked="0"/>
    </xf>
    <xf numFmtId="0" fontId="0" fillId="0" borderId="0" xfId="0" applyFill="1" applyBorder="1" applyAlignment="1"/>
    <xf numFmtId="0" fontId="0" fillId="0" borderId="0" xfId="0"/>
    <xf numFmtId="0" fontId="3" fillId="0" borderId="0" xfId="0" applyFont="1" applyAlignment="1">
      <alignment horizontal="center" vertical="justify"/>
    </xf>
    <xf numFmtId="0" fontId="6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/>
    <xf numFmtId="164" fontId="0" fillId="0" borderId="18" xfId="0" applyNumberFormat="1" applyBorder="1"/>
    <xf numFmtId="0" fontId="3" fillId="0" borderId="0" xfId="0" applyFont="1" applyAlignment="1" applyProtection="1">
      <alignment horizontal="center" vertical="justify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justify"/>
    </xf>
    <xf numFmtId="0" fontId="5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165" fontId="7" fillId="0" borderId="7" xfId="0" applyNumberFormat="1" applyFont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25"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lor rgb="FF0070C0"/>
      </font>
    </dxf>
    <dxf>
      <font>
        <color rgb="FF0070C0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lor rgb="FF0070C0"/>
      </font>
    </dxf>
    <dxf>
      <font>
        <color rgb="FF0070C0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lor rgb="FF0070C0"/>
      </font>
    </dxf>
    <dxf>
      <font>
        <color rgb="FF0070C0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lor rgb="FF0070C0"/>
      </font>
    </dxf>
    <dxf>
      <font>
        <color rgb="FF0070C0"/>
      </font>
    </dxf>
    <dxf>
      <font>
        <condense val="0"/>
        <extend val="0"/>
        <color rgb="FF9C0006"/>
      </font>
    </dxf>
    <dxf>
      <font>
        <color rgb="FF0070C0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lor theme="3"/>
      </font>
    </dxf>
    <dxf>
      <font>
        <b/>
        <i val="0"/>
        <color rgb="FF0070C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601980</xdr:colOff>
      <xdr:row>3</xdr:row>
      <xdr:rowOff>22860</xdr:rowOff>
    </xdr:from>
    <xdr:to>
      <xdr:col>2</xdr:col>
      <xdr:colOff>365760</xdr:colOff>
      <xdr:row>6</xdr:row>
      <xdr:rowOff>30480</xdr:rowOff>
    </xdr:to>
    <xdr:pic>
      <xdr:nvPicPr>
        <xdr:cNvPr id="1250" name="1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6320" y="571500"/>
          <a:ext cx="594360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3</xdr:row>
      <xdr:rowOff>45720</xdr:rowOff>
    </xdr:from>
    <xdr:to>
      <xdr:col>9</xdr:col>
      <xdr:colOff>266700</xdr:colOff>
      <xdr:row>5</xdr:row>
      <xdr:rowOff>198120</xdr:rowOff>
    </xdr:to>
    <xdr:pic>
      <xdr:nvPicPr>
        <xdr:cNvPr id="1251" name="Picture 2" descr="http://www.rfegolf.es/PequeoFotografa/_t/CLUB%20DE%20CAMPO%20EL%20BOSQUE_Logo_logo%201_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68240" y="594360"/>
          <a:ext cx="838200" cy="548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3</xdr:row>
          <xdr:rowOff>19050</xdr:rowOff>
        </xdr:from>
        <xdr:to>
          <xdr:col>1</xdr:col>
          <xdr:colOff>476250</xdr:colOff>
          <xdr:row>6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601980</xdr:colOff>
      <xdr:row>3</xdr:row>
      <xdr:rowOff>22860</xdr:rowOff>
    </xdr:from>
    <xdr:to>
      <xdr:col>2</xdr:col>
      <xdr:colOff>327660</xdr:colOff>
      <xdr:row>5</xdr:row>
      <xdr:rowOff>182880</xdr:rowOff>
    </xdr:to>
    <xdr:pic>
      <xdr:nvPicPr>
        <xdr:cNvPr id="2" name="1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6320" y="571500"/>
          <a:ext cx="594360" cy="617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121921</xdr:colOff>
      <xdr:row>3</xdr:row>
      <xdr:rowOff>104772</xdr:rowOff>
    </xdr:from>
    <xdr:to>
      <xdr:col>11</xdr:col>
      <xdr:colOff>30481</xdr:colOff>
      <xdr:row>5</xdr:row>
      <xdr:rowOff>137160</xdr:rowOff>
    </xdr:to>
    <xdr:pic>
      <xdr:nvPicPr>
        <xdr:cNvPr id="3" name="Picture 2" descr="http://www.rfegolf.es/PequeoFotografa/_t/CLUB%20DE%20CAMPO%20EL%20BOSQUE_Logo_logo%201_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52061" y="653412"/>
          <a:ext cx="1127760" cy="428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3</xdr:row>
          <xdr:rowOff>19050</xdr:rowOff>
        </xdr:from>
        <xdr:to>
          <xdr:col>1</xdr:col>
          <xdr:colOff>476250</xdr:colOff>
          <xdr:row>6</xdr:row>
          <xdr:rowOff>38100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791528</xdr:colOff>
      <xdr:row>2</xdr:row>
      <xdr:rowOff>94212</xdr:rowOff>
    </xdr:from>
    <xdr:to>
      <xdr:col>1</xdr:col>
      <xdr:colOff>528551</xdr:colOff>
      <xdr:row>5</xdr:row>
      <xdr:rowOff>70226</xdr:rowOff>
    </xdr:to>
    <xdr:pic>
      <xdr:nvPicPr>
        <xdr:cNvPr id="2" name="1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1528" y="473047"/>
          <a:ext cx="548813" cy="560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2262186</xdr:colOff>
      <xdr:row>3</xdr:row>
      <xdr:rowOff>23770</xdr:rowOff>
    </xdr:from>
    <xdr:to>
      <xdr:col>3</xdr:col>
      <xdr:colOff>2781733</xdr:colOff>
      <xdr:row>4</xdr:row>
      <xdr:rowOff>186863</xdr:rowOff>
    </xdr:to>
    <xdr:pic>
      <xdr:nvPicPr>
        <xdr:cNvPr id="3" name="Picture 2" descr="http://www.rfegolf.es/PequeoFotografa/_t/CLUB%20DE%20CAMPO%20EL%20BOSQUE_Logo_logo%201_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89317" y="651554"/>
          <a:ext cx="519547" cy="357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820127</xdr:colOff>
      <xdr:row>3</xdr:row>
      <xdr:rowOff>10824</xdr:rowOff>
    </xdr:from>
    <xdr:to>
      <xdr:col>11</xdr:col>
      <xdr:colOff>477203</xdr:colOff>
      <xdr:row>5</xdr:row>
      <xdr:rowOff>112310</xdr:rowOff>
    </xdr:to>
    <xdr:pic>
      <xdr:nvPicPr>
        <xdr:cNvPr id="10" name="9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69047" y="638608"/>
          <a:ext cx="490514" cy="50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2208067</xdr:colOff>
      <xdr:row>3</xdr:row>
      <xdr:rowOff>70225</xdr:rowOff>
    </xdr:from>
    <xdr:to>
      <xdr:col>13</xdr:col>
      <xdr:colOff>2716790</xdr:colOff>
      <xdr:row>5</xdr:row>
      <xdr:rowOff>27665</xdr:rowOff>
    </xdr:to>
    <xdr:pic>
      <xdr:nvPicPr>
        <xdr:cNvPr id="12" name="Picture 2" descr="http://www.rfegolf.es/PequeoFotografa/_t/CLUB%20DE%20CAMPO%20EL%20BOSQUE_Logo_logo%201_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10936" y="698009"/>
          <a:ext cx="508723" cy="357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2</xdr:row>
          <xdr:rowOff>152400</xdr:rowOff>
        </xdr:from>
        <xdr:to>
          <xdr:col>0</xdr:col>
          <xdr:colOff>742950</xdr:colOff>
          <xdr:row>5</xdr:row>
          <xdr:rowOff>104775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123825</xdr:colOff>
          <xdr:row>52</xdr:row>
          <xdr:rowOff>114300</xdr:rowOff>
        </xdr:from>
        <xdr:to>
          <xdr:col>1</xdr:col>
          <xdr:colOff>476250</xdr:colOff>
          <xdr:row>52</xdr:row>
          <xdr:rowOff>114300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3</xdr:row>
          <xdr:rowOff>38100</xdr:rowOff>
        </xdr:from>
        <xdr:to>
          <xdr:col>10</xdr:col>
          <xdr:colOff>819150</xdr:colOff>
          <xdr:row>5</xdr:row>
          <xdr:rowOff>152400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104775</xdr:colOff>
          <xdr:row>52</xdr:row>
          <xdr:rowOff>114300</xdr:rowOff>
        </xdr:from>
        <xdr:to>
          <xdr:col>11</xdr:col>
          <xdr:colOff>352425</xdr:colOff>
          <xdr:row>52</xdr:row>
          <xdr:rowOff>114300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784860</xdr:colOff>
      <xdr:row>4</xdr:row>
      <xdr:rowOff>7620</xdr:rowOff>
    </xdr:from>
    <xdr:to>
      <xdr:col>2</xdr:col>
      <xdr:colOff>365760</xdr:colOff>
      <xdr:row>6</xdr:row>
      <xdr:rowOff>106680</xdr:rowOff>
    </xdr:to>
    <xdr:pic>
      <xdr:nvPicPr>
        <xdr:cNvPr id="4" name="3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5380" y="739140"/>
          <a:ext cx="58674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1463040</xdr:colOff>
      <xdr:row>4</xdr:row>
      <xdr:rowOff>83820</xdr:rowOff>
    </xdr:from>
    <xdr:to>
      <xdr:col>6</xdr:col>
      <xdr:colOff>38100</xdr:colOff>
      <xdr:row>5</xdr:row>
      <xdr:rowOff>193660</xdr:rowOff>
    </xdr:to>
    <xdr:pic>
      <xdr:nvPicPr>
        <xdr:cNvPr id="5" name="Picture 2" descr="http://www.rfegolf.es/PequeoFotografa/_t/CLUB%20DE%20CAMPO%20EL%20BOSQUE_Logo_logo%201_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55820" y="815340"/>
          <a:ext cx="1318260" cy="32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</xdr:row>
          <xdr:rowOff>28575</xdr:rowOff>
        </xdr:from>
        <xdr:to>
          <xdr:col>1</xdr:col>
          <xdr:colOff>742950</xdr:colOff>
          <xdr:row>6</xdr:row>
          <xdr:rowOff>104775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2</xdr:row>
      <xdr:rowOff>60960</xdr:rowOff>
    </xdr:from>
    <xdr:to>
      <xdr:col>2</xdr:col>
      <xdr:colOff>510540</xdr:colOff>
      <xdr:row>4</xdr:row>
      <xdr:rowOff>190500</xdr:rowOff>
    </xdr:to>
    <xdr:pic>
      <xdr:nvPicPr>
        <xdr:cNvPr id="2" name="1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609600"/>
          <a:ext cx="80010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350520</xdr:colOff>
      <xdr:row>2</xdr:row>
      <xdr:rowOff>45720</xdr:rowOff>
    </xdr:from>
    <xdr:to>
      <xdr:col>13</xdr:col>
      <xdr:colOff>38100</xdr:colOff>
      <xdr:row>4</xdr:row>
      <xdr:rowOff>175260</xdr:rowOff>
    </xdr:to>
    <xdr:pic>
      <xdr:nvPicPr>
        <xdr:cNvPr id="6" name="5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8040" y="594360"/>
          <a:ext cx="80010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2735580</xdr:colOff>
      <xdr:row>2</xdr:row>
      <xdr:rowOff>167640</xdr:rowOff>
    </xdr:from>
    <xdr:to>
      <xdr:col>15</xdr:col>
      <xdr:colOff>396240</xdr:colOff>
      <xdr:row>4</xdr:row>
      <xdr:rowOff>94600</xdr:rowOff>
    </xdr:to>
    <xdr:pic>
      <xdr:nvPicPr>
        <xdr:cNvPr id="7" name="Picture 2" descr="http://www.rfegolf.es/PequeoFotografa/_t/CLUB%20DE%20CAMPO%20EL%20BOSQUE_Logo_logo%201_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675620" y="716280"/>
          <a:ext cx="1203960" cy="353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91440</xdr:colOff>
      <xdr:row>3</xdr:row>
      <xdr:rowOff>7620</xdr:rowOff>
    </xdr:from>
    <xdr:to>
      <xdr:col>8</xdr:col>
      <xdr:colOff>68580</xdr:colOff>
      <xdr:row>4</xdr:row>
      <xdr:rowOff>117460</xdr:rowOff>
    </xdr:to>
    <xdr:pic>
      <xdr:nvPicPr>
        <xdr:cNvPr id="10" name="Picture 2" descr="http://www.rfegolf.es/PequeoFotografa/_t/CLUB%20DE%20CAMPO%20EL%20BOSQUE_Logo_logo%201_jp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71060" y="739140"/>
          <a:ext cx="1196340" cy="32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</xdr:row>
          <xdr:rowOff>133350</xdr:rowOff>
        </xdr:from>
        <xdr:to>
          <xdr:col>1</xdr:col>
          <xdr:colOff>352425</xdr:colOff>
          <xdr:row>5</xdr:row>
          <xdr:rowOff>19050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2</xdr:row>
          <xdr:rowOff>76200</xdr:rowOff>
        </xdr:from>
        <xdr:to>
          <xdr:col>11</xdr:col>
          <xdr:colOff>352425</xdr:colOff>
          <xdr:row>4</xdr:row>
          <xdr:rowOff>190500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123825</xdr:colOff>
          <xdr:row>55</xdr:row>
          <xdr:rowOff>0</xdr:rowOff>
        </xdr:from>
        <xdr:to>
          <xdr:col>11</xdr:col>
          <xdr:colOff>390525</xdr:colOff>
          <xdr:row>55</xdr:row>
          <xdr:rowOff>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55</xdr:row>
          <xdr:rowOff>0</xdr:rowOff>
        </xdr:from>
        <xdr:to>
          <xdr:col>1</xdr:col>
          <xdr:colOff>266700</xdr:colOff>
          <xdr:row>55</xdr:row>
          <xdr:rowOff>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oleObject5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1.bin"/><Relationship Id="rId3" Type="http://schemas.openxmlformats.org/officeDocument/2006/relationships/vmlDrawing" Target="../drawings/vmlDrawing5.vml"/><Relationship Id="rId7" Type="http://schemas.openxmlformats.org/officeDocument/2006/relationships/oleObject" Target="../embeddings/oleObject10.bin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2:BF148"/>
  <sheetViews>
    <sheetView workbookViewId="0">
      <selection activeCell="M18" sqref="M18"/>
    </sheetView>
  </sheetViews>
  <sheetFormatPr baseColWidth="10" defaultColWidth="11.5703125" defaultRowHeight="15" x14ac:dyDescent="0.25"/>
  <cols>
    <col min="1" max="1" width="6.28515625" style="10" customWidth="1"/>
    <col min="2" max="2" width="12.140625" style="9" customWidth="1"/>
    <col min="3" max="3" width="35.7109375" style="9" customWidth="1"/>
    <col min="4" max="4" width="5.42578125" style="9" bestFit="1" customWidth="1"/>
    <col min="5" max="6" width="4.42578125" style="9" customWidth="1"/>
    <col min="7" max="12" width="4.42578125" style="10" customWidth="1"/>
    <col min="13" max="14" width="11.5703125" style="9"/>
    <col min="15" max="15" width="26.28515625" style="9" customWidth="1"/>
    <col min="16" max="16" width="5.42578125" style="9" customWidth="1"/>
    <col min="17" max="18" width="4.42578125" style="9" customWidth="1"/>
    <col min="19" max="19" width="4.42578125" style="10" customWidth="1"/>
    <col min="20" max="37" width="3.7109375" style="10" customWidth="1"/>
    <col min="38" max="38" width="11.5703125" style="10" customWidth="1"/>
    <col min="39" max="54" width="3.7109375" style="10" customWidth="1"/>
    <col min="55" max="56" width="3" style="10" bestFit="1" customWidth="1"/>
    <col min="57" max="57" width="11.5703125" style="10"/>
    <col min="58" max="16384" width="11.5703125" style="9"/>
  </cols>
  <sheetData>
    <row r="2" spans="1:58" ht="14.45" customHeight="1" x14ac:dyDescent="0.25">
      <c r="A2" s="50" t="s">
        <v>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S2" s="9"/>
    </row>
    <row r="3" spans="1:58" ht="14.45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S3" s="9"/>
    </row>
    <row r="5" spans="1:58" ht="17.25" x14ac:dyDescent="0.25">
      <c r="C5" s="49" t="s">
        <v>13</v>
      </c>
      <c r="D5" s="49"/>
      <c r="E5" s="49"/>
      <c r="F5" s="49"/>
      <c r="G5" s="49"/>
      <c r="S5" s="9"/>
    </row>
    <row r="6" spans="1:58" ht="17.25" x14ac:dyDescent="0.25">
      <c r="C6" s="49" t="s">
        <v>14</v>
      </c>
      <c r="D6" s="49"/>
      <c r="E6" s="49"/>
      <c r="F6" s="49"/>
      <c r="G6" s="49"/>
      <c r="S6" s="9"/>
    </row>
    <row r="7" spans="1:58" ht="15.75" thickBot="1" x14ac:dyDescent="0.3"/>
    <row r="8" spans="1:58" ht="16.5" thickTop="1" thickBot="1" x14ac:dyDescent="0.3">
      <c r="A8" s="11" t="s">
        <v>0</v>
      </c>
      <c r="B8" s="12" t="s">
        <v>1</v>
      </c>
      <c r="C8" s="13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  <c r="I8" s="13" t="s">
        <v>8</v>
      </c>
      <c r="J8" s="13" t="s">
        <v>9</v>
      </c>
      <c r="K8" s="13" t="s">
        <v>10</v>
      </c>
      <c r="L8" s="14" t="s">
        <v>11</v>
      </c>
      <c r="N8" s="15" t="s">
        <v>19</v>
      </c>
      <c r="O8" s="15" t="s">
        <v>18</v>
      </c>
      <c r="P8" s="13" t="s">
        <v>3</v>
      </c>
      <c r="Q8" s="13" t="s">
        <v>4</v>
      </c>
      <c r="R8" s="13" t="s">
        <v>5</v>
      </c>
      <c r="S8" s="13" t="s">
        <v>6</v>
      </c>
      <c r="T8" s="16">
        <v>1</v>
      </c>
      <c r="U8" s="16">
        <v>2</v>
      </c>
      <c r="V8" s="16">
        <v>3</v>
      </c>
      <c r="W8" s="16">
        <v>4</v>
      </c>
      <c r="X8" s="16">
        <v>5</v>
      </c>
      <c r="Y8" s="16">
        <v>6</v>
      </c>
      <c r="Z8" s="16">
        <v>7</v>
      </c>
      <c r="AA8" s="16">
        <v>8</v>
      </c>
      <c r="AB8" s="16">
        <v>9</v>
      </c>
      <c r="AC8" s="16">
        <v>10</v>
      </c>
      <c r="AD8" s="16">
        <v>11</v>
      </c>
      <c r="AE8" s="16">
        <v>12</v>
      </c>
      <c r="AF8" s="16">
        <v>13</v>
      </c>
      <c r="AG8" s="16">
        <v>14</v>
      </c>
      <c r="AH8" s="16">
        <v>15</v>
      </c>
      <c r="AI8" s="16">
        <v>16</v>
      </c>
      <c r="AJ8" s="16">
        <v>17</v>
      </c>
      <c r="AK8" s="16">
        <v>18</v>
      </c>
      <c r="AL8" s="10" t="s">
        <v>15</v>
      </c>
      <c r="AM8" s="16">
        <v>1</v>
      </c>
      <c r="AN8" s="16">
        <v>2</v>
      </c>
      <c r="AO8" s="16">
        <v>3</v>
      </c>
      <c r="AP8" s="16">
        <v>4</v>
      </c>
      <c r="AQ8" s="16">
        <v>5</v>
      </c>
      <c r="AR8" s="16">
        <v>6</v>
      </c>
      <c r="AS8" s="16">
        <v>7</v>
      </c>
      <c r="AT8" s="16">
        <v>8</v>
      </c>
      <c r="AU8" s="16">
        <v>9</v>
      </c>
      <c r="AV8" s="16">
        <v>10</v>
      </c>
      <c r="AW8" s="16">
        <v>11</v>
      </c>
      <c r="AX8" s="16">
        <v>12</v>
      </c>
      <c r="AY8" s="16">
        <v>13</v>
      </c>
      <c r="AZ8" s="16">
        <v>14</v>
      </c>
      <c r="BA8" s="16">
        <v>15</v>
      </c>
      <c r="BB8" s="16">
        <v>16</v>
      </c>
      <c r="BC8" s="16">
        <v>17</v>
      </c>
      <c r="BD8" s="16">
        <v>18</v>
      </c>
      <c r="BE8" s="10" t="s">
        <v>16</v>
      </c>
    </row>
    <row r="9" spans="1:58" ht="15.75" thickTop="1" x14ac:dyDescent="0.25">
      <c r="A9" s="10">
        <v>1</v>
      </c>
      <c r="B9" s="19">
        <f t="shared" ref="B9:G9" si="0">N9</f>
        <v>0</v>
      </c>
      <c r="C9" s="19" t="str">
        <f t="shared" si="0"/>
        <v>MAESTRO YELA, FRANCISCO</v>
      </c>
      <c r="D9" s="20">
        <f t="shared" si="0"/>
        <v>0</v>
      </c>
      <c r="E9" s="19">
        <f t="shared" si="0"/>
        <v>0</v>
      </c>
      <c r="F9" s="21" t="str">
        <f t="shared" si="0"/>
        <v>S</v>
      </c>
      <c r="G9" s="22">
        <f t="shared" si="0"/>
        <v>-9.9999999999994316E-2</v>
      </c>
      <c r="H9" s="23">
        <f t="shared" ref="H9:H40" si="1">AL9</f>
        <v>140</v>
      </c>
      <c r="I9" s="23">
        <f t="shared" ref="I9:I40" si="2">BE9</f>
        <v>0</v>
      </c>
      <c r="J9" s="21"/>
      <c r="K9" s="21"/>
      <c r="L9" s="23">
        <f>BF9</f>
        <v>140</v>
      </c>
      <c r="N9" s="9">
        <f>'Listado de Inscritos'!B11</f>
        <v>0</v>
      </c>
      <c r="O9" s="9" t="str">
        <f>'Listado de Inscritos'!C11</f>
        <v>MAESTRO YELA, FRANCISCO</v>
      </c>
      <c r="P9" s="17">
        <f>'Listado de Inscritos'!G11</f>
        <v>0</v>
      </c>
      <c r="R9" s="10" t="s">
        <v>17</v>
      </c>
      <c r="S9" s="18">
        <f t="shared" ref="S9:S40" si="3">P9*(135/113)+(71.9-72)</f>
        <v>-9.9999999999994316E-2</v>
      </c>
      <c r="T9" s="10">
        <v>140</v>
      </c>
      <c r="AL9" s="10">
        <f t="shared" ref="AL9:AL40" si="4">SUM(T9:AK9)</f>
        <v>140</v>
      </c>
      <c r="BE9" s="10">
        <f t="shared" ref="BE9:BE40" si="5">SUM(AM9:BD9)</f>
        <v>0</v>
      </c>
      <c r="BF9" s="9">
        <f t="shared" ref="BF9:BF40" si="6">AL9+BE9</f>
        <v>140</v>
      </c>
    </row>
    <row r="10" spans="1:58" x14ac:dyDescent="0.25">
      <c r="A10" s="10">
        <v>2</v>
      </c>
      <c r="B10" s="19">
        <f t="shared" ref="B10:B73" si="7">N10</f>
        <v>0</v>
      </c>
      <c r="C10" s="19" t="str">
        <f t="shared" ref="C10:C73" si="8">O10</f>
        <v>ELOSEGUI DE LA PEÑA, JUAN CARLOS</v>
      </c>
      <c r="D10" s="20">
        <f t="shared" ref="D10:D73" si="9">P10</f>
        <v>1</v>
      </c>
      <c r="E10" s="19">
        <f t="shared" ref="E10:E73" si="10">Q10</f>
        <v>0</v>
      </c>
      <c r="F10" s="21" t="str">
        <f t="shared" ref="F10:F73" si="11">R10</f>
        <v>S</v>
      </c>
      <c r="G10" s="22">
        <f t="shared" ref="G10:G73" si="12">S10</f>
        <v>1.0946902654867314</v>
      </c>
      <c r="H10" s="23">
        <f t="shared" si="1"/>
        <v>139</v>
      </c>
      <c r="I10" s="23">
        <f t="shared" si="2"/>
        <v>0</v>
      </c>
      <c r="J10" s="21"/>
      <c r="K10" s="21"/>
      <c r="L10" s="23">
        <f t="shared" ref="L10:L73" si="13">BF10</f>
        <v>139</v>
      </c>
      <c r="N10" s="9">
        <f>'Listado de Inscritos'!B12</f>
        <v>0</v>
      </c>
      <c r="O10" s="9" t="str">
        <f>'Listado de Inscritos'!C12</f>
        <v>ELOSEGUI DE LA PEÑA, JUAN CARLOS</v>
      </c>
      <c r="P10" s="17">
        <f>'Listado de Inscritos'!G12</f>
        <v>1</v>
      </c>
      <c r="R10" s="10" t="s">
        <v>17</v>
      </c>
      <c r="S10" s="18">
        <f t="shared" si="3"/>
        <v>1.0946902654867314</v>
      </c>
      <c r="T10" s="10">
        <v>139</v>
      </c>
      <c r="AL10" s="10">
        <f t="shared" si="4"/>
        <v>139</v>
      </c>
      <c r="BE10" s="10">
        <f t="shared" si="5"/>
        <v>0</v>
      </c>
      <c r="BF10" s="9">
        <f t="shared" si="6"/>
        <v>139</v>
      </c>
    </row>
    <row r="11" spans="1:58" x14ac:dyDescent="0.25">
      <c r="A11" s="10">
        <v>3</v>
      </c>
      <c r="B11" s="19">
        <f t="shared" si="7"/>
        <v>0</v>
      </c>
      <c r="C11" s="19" t="str">
        <f t="shared" si="8"/>
        <v>MACIAS ROMERO, ANGEL</v>
      </c>
      <c r="D11" s="20">
        <f t="shared" si="9"/>
        <v>2</v>
      </c>
      <c r="E11" s="19">
        <f t="shared" si="10"/>
        <v>0</v>
      </c>
      <c r="F11" s="21" t="str">
        <f t="shared" si="11"/>
        <v>S</v>
      </c>
      <c r="G11" s="22">
        <f t="shared" si="12"/>
        <v>2.2893805309734572</v>
      </c>
      <c r="H11" s="23">
        <f t="shared" si="1"/>
        <v>138</v>
      </c>
      <c r="I11" s="23">
        <f t="shared" si="2"/>
        <v>0</v>
      </c>
      <c r="J11" s="21"/>
      <c r="K11" s="21"/>
      <c r="L11" s="23">
        <f t="shared" si="13"/>
        <v>138</v>
      </c>
      <c r="N11" s="9">
        <f>'Listado de Inscritos'!B13</f>
        <v>0</v>
      </c>
      <c r="O11" s="9" t="str">
        <f>'Listado de Inscritos'!C13</f>
        <v>MACIAS ROMERO, ANGEL</v>
      </c>
      <c r="P11" s="17">
        <f>'Listado de Inscritos'!G13</f>
        <v>2</v>
      </c>
      <c r="R11" s="10" t="s">
        <v>17</v>
      </c>
      <c r="S11" s="18">
        <f t="shared" si="3"/>
        <v>2.2893805309734572</v>
      </c>
      <c r="T11" s="10">
        <v>138</v>
      </c>
      <c r="AL11" s="10">
        <f t="shared" si="4"/>
        <v>138</v>
      </c>
      <c r="BE11" s="10">
        <f t="shared" si="5"/>
        <v>0</v>
      </c>
      <c r="BF11" s="9">
        <f t="shared" si="6"/>
        <v>138</v>
      </c>
    </row>
    <row r="12" spans="1:58" x14ac:dyDescent="0.25">
      <c r="A12" s="10">
        <v>4</v>
      </c>
      <c r="B12" s="19">
        <f t="shared" si="7"/>
        <v>0</v>
      </c>
      <c r="C12" s="19" t="str">
        <f t="shared" si="8"/>
        <v>QUEIPO DE LLANO FERNANDEZ, BORJA</v>
      </c>
      <c r="D12" s="20">
        <f t="shared" si="9"/>
        <v>3</v>
      </c>
      <c r="E12" s="19">
        <f t="shared" si="10"/>
        <v>0</v>
      </c>
      <c r="F12" s="21" t="str">
        <f t="shared" si="11"/>
        <v>S</v>
      </c>
      <c r="G12" s="22">
        <f t="shared" si="12"/>
        <v>3.4840707964601831</v>
      </c>
      <c r="H12" s="23">
        <f t="shared" si="1"/>
        <v>137</v>
      </c>
      <c r="I12" s="23">
        <f t="shared" si="2"/>
        <v>0</v>
      </c>
      <c r="J12" s="21"/>
      <c r="K12" s="21"/>
      <c r="L12" s="23">
        <f t="shared" si="13"/>
        <v>137</v>
      </c>
      <c r="N12" s="9">
        <f>'Listado de Inscritos'!B14</f>
        <v>0</v>
      </c>
      <c r="O12" s="9" t="str">
        <f>'Listado de Inscritos'!C14</f>
        <v>QUEIPO DE LLANO FERNANDEZ, BORJA</v>
      </c>
      <c r="P12" s="17">
        <f>'Listado de Inscritos'!G14</f>
        <v>3</v>
      </c>
      <c r="R12" s="10" t="s">
        <v>17</v>
      </c>
      <c r="S12" s="18">
        <f t="shared" si="3"/>
        <v>3.4840707964601831</v>
      </c>
      <c r="T12" s="10">
        <v>137</v>
      </c>
      <c r="AL12" s="10">
        <f t="shared" si="4"/>
        <v>137</v>
      </c>
      <c r="BE12" s="10">
        <f t="shared" si="5"/>
        <v>0</v>
      </c>
      <c r="BF12" s="9">
        <f t="shared" si="6"/>
        <v>137</v>
      </c>
    </row>
    <row r="13" spans="1:58" x14ac:dyDescent="0.25">
      <c r="A13" s="10">
        <v>5</v>
      </c>
      <c r="B13" s="19">
        <f t="shared" si="7"/>
        <v>0</v>
      </c>
      <c r="C13" s="19" t="str">
        <f t="shared" si="8"/>
        <v>GABARDA DURAN, LUIS</v>
      </c>
      <c r="D13" s="20">
        <f t="shared" si="9"/>
        <v>4</v>
      </c>
      <c r="E13" s="19">
        <f t="shared" si="10"/>
        <v>0</v>
      </c>
      <c r="F13" s="21" t="str">
        <f t="shared" si="11"/>
        <v>S</v>
      </c>
      <c r="G13" s="22">
        <f t="shared" si="12"/>
        <v>4.6787610619469087</v>
      </c>
      <c r="H13" s="23">
        <f t="shared" si="1"/>
        <v>136</v>
      </c>
      <c r="I13" s="23">
        <f t="shared" si="2"/>
        <v>0</v>
      </c>
      <c r="J13" s="21"/>
      <c r="K13" s="21"/>
      <c r="L13" s="23">
        <f t="shared" si="13"/>
        <v>136</v>
      </c>
      <c r="N13" s="9">
        <f>'Listado de Inscritos'!B15</f>
        <v>0</v>
      </c>
      <c r="O13" s="9" t="str">
        <f>'Listado de Inscritos'!C15</f>
        <v>GABARDA DURAN, LUIS</v>
      </c>
      <c r="P13" s="17">
        <f>'Listado de Inscritos'!G15</f>
        <v>4</v>
      </c>
      <c r="R13" s="10" t="s">
        <v>17</v>
      </c>
      <c r="S13" s="18">
        <f t="shared" si="3"/>
        <v>4.6787610619469087</v>
      </c>
      <c r="T13" s="10">
        <v>136</v>
      </c>
      <c r="AL13" s="10">
        <f t="shared" si="4"/>
        <v>136</v>
      </c>
      <c r="BE13" s="10">
        <f t="shared" si="5"/>
        <v>0</v>
      </c>
      <c r="BF13" s="9">
        <f t="shared" si="6"/>
        <v>136</v>
      </c>
    </row>
    <row r="14" spans="1:58" x14ac:dyDescent="0.25">
      <c r="A14" s="10">
        <v>6</v>
      </c>
      <c r="B14" s="19">
        <f t="shared" si="7"/>
        <v>0</v>
      </c>
      <c r="C14" s="19" t="str">
        <f t="shared" si="8"/>
        <v>LARRAZABAL AGUERREVERE, GUSTAVO</v>
      </c>
      <c r="D14" s="20">
        <f t="shared" si="9"/>
        <v>5</v>
      </c>
      <c r="E14" s="19">
        <f t="shared" si="10"/>
        <v>0</v>
      </c>
      <c r="F14" s="21" t="str">
        <f t="shared" si="11"/>
        <v>S</v>
      </c>
      <c r="G14" s="22">
        <f t="shared" si="12"/>
        <v>5.8734513274336342</v>
      </c>
      <c r="H14" s="23">
        <f t="shared" si="1"/>
        <v>135</v>
      </c>
      <c r="I14" s="23">
        <f t="shared" si="2"/>
        <v>0</v>
      </c>
      <c r="J14" s="21"/>
      <c r="K14" s="21"/>
      <c r="L14" s="23">
        <f t="shared" si="13"/>
        <v>135</v>
      </c>
      <c r="N14" s="9">
        <f>'Listado de Inscritos'!B17</f>
        <v>0</v>
      </c>
      <c r="O14" s="9" t="str">
        <f>'Listado de Inscritos'!C17</f>
        <v>LARRAZABAL AGUERREVERE, GUSTAVO</v>
      </c>
      <c r="P14" s="17">
        <f>'Listado de Inscritos'!G17</f>
        <v>5</v>
      </c>
      <c r="R14" s="10" t="s">
        <v>17</v>
      </c>
      <c r="S14" s="18">
        <f t="shared" si="3"/>
        <v>5.8734513274336342</v>
      </c>
      <c r="T14" s="10">
        <v>135</v>
      </c>
      <c r="AL14" s="10">
        <f t="shared" si="4"/>
        <v>135</v>
      </c>
      <c r="BE14" s="10">
        <f t="shared" si="5"/>
        <v>0</v>
      </c>
      <c r="BF14" s="9">
        <f t="shared" si="6"/>
        <v>135</v>
      </c>
    </row>
    <row r="15" spans="1:58" x14ac:dyDescent="0.25">
      <c r="A15" s="10">
        <v>7</v>
      </c>
      <c r="B15" s="19">
        <f t="shared" si="7"/>
        <v>0</v>
      </c>
      <c r="C15" s="19" t="str">
        <f t="shared" si="8"/>
        <v>FERNANDEZ BAYON, RUFINO</v>
      </c>
      <c r="D15" s="20">
        <f t="shared" si="9"/>
        <v>6</v>
      </c>
      <c r="E15" s="19">
        <f t="shared" si="10"/>
        <v>0</v>
      </c>
      <c r="F15" s="21" t="str">
        <f t="shared" si="11"/>
        <v>S</v>
      </c>
      <c r="G15" s="22">
        <f t="shared" si="12"/>
        <v>7.0681415929203606</v>
      </c>
      <c r="H15" s="23">
        <f t="shared" si="1"/>
        <v>134</v>
      </c>
      <c r="I15" s="23">
        <f t="shared" si="2"/>
        <v>0</v>
      </c>
      <c r="J15" s="21"/>
      <c r="K15" s="21"/>
      <c r="L15" s="23">
        <f t="shared" si="13"/>
        <v>134</v>
      </c>
      <c r="N15" s="9">
        <f>'Listado de Inscritos'!B18</f>
        <v>0</v>
      </c>
      <c r="O15" s="9" t="str">
        <f>'Listado de Inscritos'!C18</f>
        <v>FERNANDEZ BAYON, RUFINO</v>
      </c>
      <c r="P15" s="17">
        <f>'Listado de Inscritos'!G18</f>
        <v>6</v>
      </c>
      <c r="R15" s="10" t="s">
        <v>17</v>
      </c>
      <c r="S15" s="18">
        <f t="shared" si="3"/>
        <v>7.0681415929203606</v>
      </c>
      <c r="T15" s="10">
        <v>134</v>
      </c>
      <c r="AL15" s="10">
        <f t="shared" si="4"/>
        <v>134</v>
      </c>
      <c r="BE15" s="10">
        <f t="shared" si="5"/>
        <v>0</v>
      </c>
      <c r="BF15" s="9">
        <f t="shared" si="6"/>
        <v>134</v>
      </c>
    </row>
    <row r="16" spans="1:58" x14ac:dyDescent="0.25">
      <c r="A16" s="10">
        <v>8</v>
      </c>
      <c r="B16" s="19">
        <f t="shared" si="7"/>
        <v>0</v>
      </c>
      <c r="C16" s="19" t="str">
        <f t="shared" si="8"/>
        <v>DASI MARTINEZ DE VALLEJO, VICENTE</v>
      </c>
      <c r="D16" s="20">
        <f t="shared" si="9"/>
        <v>7</v>
      </c>
      <c r="E16" s="19">
        <f t="shared" si="10"/>
        <v>0</v>
      </c>
      <c r="F16" s="21" t="str">
        <f t="shared" si="11"/>
        <v>S</v>
      </c>
      <c r="G16" s="22">
        <f t="shared" si="12"/>
        <v>8.2628318584070861</v>
      </c>
      <c r="H16" s="23">
        <f t="shared" si="1"/>
        <v>133</v>
      </c>
      <c r="I16" s="23">
        <f t="shared" si="2"/>
        <v>0</v>
      </c>
      <c r="J16" s="21"/>
      <c r="K16" s="21"/>
      <c r="L16" s="23">
        <f t="shared" si="13"/>
        <v>133</v>
      </c>
      <c r="N16" s="9">
        <f>'Listado de Inscritos'!B19</f>
        <v>0</v>
      </c>
      <c r="O16" s="9" t="str">
        <f>'Listado de Inscritos'!C19</f>
        <v>DASI MARTINEZ DE VALLEJO, VICENTE</v>
      </c>
      <c r="P16" s="17">
        <f>'Listado de Inscritos'!G19</f>
        <v>7</v>
      </c>
      <c r="R16" s="10" t="s">
        <v>17</v>
      </c>
      <c r="S16" s="18">
        <f t="shared" si="3"/>
        <v>8.2628318584070861</v>
      </c>
      <c r="T16" s="10">
        <v>133</v>
      </c>
      <c r="AL16" s="10">
        <f t="shared" si="4"/>
        <v>133</v>
      </c>
      <c r="BE16" s="10">
        <f t="shared" si="5"/>
        <v>0</v>
      </c>
      <c r="BF16" s="9">
        <f t="shared" si="6"/>
        <v>133</v>
      </c>
    </row>
    <row r="17" spans="1:58" x14ac:dyDescent="0.25">
      <c r="A17" s="10">
        <v>9</v>
      </c>
      <c r="B17" s="19">
        <f t="shared" si="7"/>
        <v>0</v>
      </c>
      <c r="C17" s="19" t="str">
        <f t="shared" si="8"/>
        <v>RECASENS SANCHEZ-MEJIAS, LUIS IGNAC</v>
      </c>
      <c r="D17" s="20">
        <f t="shared" si="9"/>
        <v>8</v>
      </c>
      <c r="E17" s="19">
        <f t="shared" si="10"/>
        <v>0</v>
      </c>
      <c r="F17" s="21" t="str">
        <f t="shared" si="11"/>
        <v>S</v>
      </c>
      <c r="G17" s="22">
        <f t="shared" si="12"/>
        <v>9.4575221238938116</v>
      </c>
      <c r="H17" s="23">
        <f t="shared" si="1"/>
        <v>132</v>
      </c>
      <c r="I17" s="23">
        <f t="shared" si="2"/>
        <v>0</v>
      </c>
      <c r="J17" s="21"/>
      <c r="K17" s="21"/>
      <c r="L17" s="23">
        <f t="shared" si="13"/>
        <v>132</v>
      </c>
      <c r="N17" s="9">
        <f>'Listado de Inscritos'!B20</f>
        <v>0</v>
      </c>
      <c r="O17" s="9" t="str">
        <f>'Listado de Inscritos'!C20</f>
        <v>RECASENS SANCHEZ-MEJIAS, LUIS IGNAC</v>
      </c>
      <c r="P17" s="17">
        <f>'Listado de Inscritos'!G20</f>
        <v>8</v>
      </c>
      <c r="R17" s="10" t="s">
        <v>17</v>
      </c>
      <c r="S17" s="18">
        <f t="shared" si="3"/>
        <v>9.4575221238938116</v>
      </c>
      <c r="T17" s="10">
        <v>132</v>
      </c>
      <c r="AL17" s="10">
        <f t="shared" si="4"/>
        <v>132</v>
      </c>
      <c r="BE17" s="10">
        <f t="shared" si="5"/>
        <v>0</v>
      </c>
      <c r="BF17" s="9">
        <f t="shared" si="6"/>
        <v>132</v>
      </c>
    </row>
    <row r="18" spans="1:58" x14ac:dyDescent="0.25">
      <c r="A18" s="10">
        <v>10</v>
      </c>
      <c r="B18" s="19">
        <f t="shared" si="7"/>
        <v>0</v>
      </c>
      <c r="C18" s="19" t="str">
        <f t="shared" si="8"/>
        <v>TINTURE EGUREN, JUAN CARLOS</v>
      </c>
      <c r="D18" s="20">
        <f t="shared" si="9"/>
        <v>9</v>
      </c>
      <c r="E18" s="19">
        <f t="shared" si="10"/>
        <v>0</v>
      </c>
      <c r="F18" s="21" t="str">
        <f t="shared" si="11"/>
        <v>S</v>
      </c>
      <c r="G18" s="22">
        <f t="shared" si="12"/>
        <v>10.652212389380537</v>
      </c>
      <c r="H18" s="23">
        <f t="shared" si="1"/>
        <v>131</v>
      </c>
      <c r="I18" s="23">
        <f t="shared" si="2"/>
        <v>0</v>
      </c>
      <c r="J18" s="21"/>
      <c r="K18" s="21"/>
      <c r="L18" s="23">
        <f t="shared" si="13"/>
        <v>131</v>
      </c>
      <c r="N18" s="9">
        <f>'Listado de Inscritos'!B21</f>
        <v>0</v>
      </c>
      <c r="O18" s="9" t="str">
        <f>'Listado de Inscritos'!C21</f>
        <v>TINTURE EGUREN, JUAN CARLOS</v>
      </c>
      <c r="P18" s="17">
        <f>'Listado de Inscritos'!G21</f>
        <v>9</v>
      </c>
      <c r="R18" s="10" t="s">
        <v>17</v>
      </c>
      <c r="S18" s="18">
        <f t="shared" si="3"/>
        <v>10.652212389380537</v>
      </c>
      <c r="T18" s="10">
        <v>131</v>
      </c>
      <c r="AL18" s="10">
        <f t="shared" si="4"/>
        <v>131</v>
      </c>
      <c r="BE18" s="10">
        <f t="shared" si="5"/>
        <v>0</v>
      </c>
      <c r="BF18" s="9">
        <f t="shared" si="6"/>
        <v>131</v>
      </c>
    </row>
    <row r="19" spans="1:58" x14ac:dyDescent="0.25">
      <c r="A19" s="10">
        <v>11</v>
      </c>
      <c r="B19" s="19">
        <f t="shared" si="7"/>
        <v>0</v>
      </c>
      <c r="C19" s="19" t="str">
        <f t="shared" si="8"/>
        <v>MORENO COMINO, FRANCISCO</v>
      </c>
      <c r="D19" s="20">
        <f t="shared" si="9"/>
        <v>10</v>
      </c>
      <c r="E19" s="19">
        <f t="shared" si="10"/>
        <v>0</v>
      </c>
      <c r="F19" s="21" t="str">
        <f t="shared" si="11"/>
        <v>S</v>
      </c>
      <c r="G19" s="22">
        <f t="shared" si="12"/>
        <v>11.846902654867263</v>
      </c>
      <c r="H19" s="23">
        <f t="shared" si="1"/>
        <v>130</v>
      </c>
      <c r="I19" s="23">
        <f t="shared" si="2"/>
        <v>0</v>
      </c>
      <c r="J19" s="21"/>
      <c r="K19" s="21"/>
      <c r="L19" s="23">
        <f t="shared" si="13"/>
        <v>130</v>
      </c>
      <c r="N19" s="9">
        <f>'Listado de Inscritos'!B22</f>
        <v>0</v>
      </c>
      <c r="O19" s="9" t="str">
        <f>'Listado de Inscritos'!C22</f>
        <v>MORENO COMINO, FRANCISCO</v>
      </c>
      <c r="P19" s="17">
        <f>'Listado de Inscritos'!G22</f>
        <v>10</v>
      </c>
      <c r="R19" s="10" t="s">
        <v>17</v>
      </c>
      <c r="S19" s="18">
        <f t="shared" si="3"/>
        <v>11.846902654867263</v>
      </c>
      <c r="T19" s="10">
        <v>130</v>
      </c>
      <c r="AL19" s="10">
        <f t="shared" si="4"/>
        <v>130</v>
      </c>
      <c r="BE19" s="10">
        <f t="shared" si="5"/>
        <v>0</v>
      </c>
      <c r="BF19" s="9">
        <f t="shared" si="6"/>
        <v>130</v>
      </c>
    </row>
    <row r="20" spans="1:58" x14ac:dyDescent="0.25">
      <c r="A20" s="10">
        <v>12</v>
      </c>
      <c r="B20" s="19">
        <f t="shared" si="7"/>
        <v>0</v>
      </c>
      <c r="C20" s="19" t="str">
        <f t="shared" si="8"/>
        <v>BERNARDO MARTINEZ-PI?EIRO, ENRIQUE</v>
      </c>
      <c r="D20" s="20">
        <f t="shared" si="9"/>
        <v>11</v>
      </c>
      <c r="E20" s="19">
        <f t="shared" si="10"/>
        <v>0</v>
      </c>
      <c r="F20" s="21" t="str">
        <f t="shared" si="11"/>
        <v>S</v>
      </c>
      <c r="G20" s="22">
        <f t="shared" si="12"/>
        <v>13.041592920353988</v>
      </c>
      <c r="H20" s="23">
        <f t="shared" si="1"/>
        <v>129</v>
      </c>
      <c r="I20" s="23">
        <f t="shared" si="2"/>
        <v>0</v>
      </c>
      <c r="J20" s="21"/>
      <c r="K20" s="21"/>
      <c r="L20" s="23">
        <f t="shared" si="13"/>
        <v>129</v>
      </c>
      <c r="N20" s="9">
        <f>'Listado de Inscritos'!B23</f>
        <v>0</v>
      </c>
      <c r="O20" s="9" t="str">
        <f>'Listado de Inscritos'!C23</f>
        <v>BERNARDO MARTINEZ-PI?EIRO, ENRIQUE</v>
      </c>
      <c r="P20" s="17">
        <f>'Listado de Inscritos'!G23</f>
        <v>11</v>
      </c>
      <c r="R20" s="10" t="s">
        <v>17</v>
      </c>
      <c r="S20" s="18">
        <f t="shared" si="3"/>
        <v>13.041592920353988</v>
      </c>
      <c r="T20" s="10">
        <v>129</v>
      </c>
      <c r="AL20" s="10">
        <f t="shared" si="4"/>
        <v>129</v>
      </c>
      <c r="BE20" s="10">
        <f t="shared" si="5"/>
        <v>0</v>
      </c>
      <c r="BF20" s="9">
        <f t="shared" si="6"/>
        <v>129</v>
      </c>
    </row>
    <row r="21" spans="1:58" x14ac:dyDescent="0.25">
      <c r="A21" s="10">
        <v>13</v>
      </c>
      <c r="B21" s="19">
        <f t="shared" si="7"/>
        <v>0</v>
      </c>
      <c r="C21" s="19" t="str">
        <f t="shared" si="8"/>
        <v>CANOMANUEL GONZALEZ, RAFAEL</v>
      </c>
      <c r="D21" s="20">
        <f t="shared" si="9"/>
        <v>12</v>
      </c>
      <c r="E21" s="19">
        <f t="shared" si="10"/>
        <v>0</v>
      </c>
      <c r="F21" s="21" t="str">
        <f t="shared" si="11"/>
        <v>S</v>
      </c>
      <c r="G21" s="22">
        <f t="shared" si="12"/>
        <v>14.236283185840716</v>
      </c>
      <c r="H21" s="23">
        <f t="shared" si="1"/>
        <v>128</v>
      </c>
      <c r="I21" s="23">
        <f t="shared" si="2"/>
        <v>0</v>
      </c>
      <c r="J21" s="21"/>
      <c r="K21" s="21"/>
      <c r="L21" s="23">
        <f t="shared" si="13"/>
        <v>128</v>
      </c>
      <c r="N21" s="9">
        <f>'Listado de Inscritos'!B24</f>
        <v>0</v>
      </c>
      <c r="O21" s="9" t="str">
        <f>'Listado de Inscritos'!C24</f>
        <v>CANOMANUEL GONZALEZ, RAFAEL</v>
      </c>
      <c r="P21" s="17">
        <f>'Listado de Inscritos'!G24</f>
        <v>12</v>
      </c>
      <c r="R21" s="10" t="s">
        <v>17</v>
      </c>
      <c r="S21" s="18">
        <f t="shared" si="3"/>
        <v>14.236283185840716</v>
      </c>
      <c r="T21" s="10">
        <v>128</v>
      </c>
      <c r="AL21" s="10">
        <f t="shared" si="4"/>
        <v>128</v>
      </c>
      <c r="BE21" s="10">
        <f t="shared" si="5"/>
        <v>0</v>
      </c>
      <c r="BF21" s="9">
        <f t="shared" si="6"/>
        <v>128</v>
      </c>
    </row>
    <row r="22" spans="1:58" x14ac:dyDescent="0.25">
      <c r="A22" s="10">
        <v>14</v>
      </c>
      <c r="B22" s="19">
        <f t="shared" si="7"/>
        <v>0</v>
      </c>
      <c r="C22" s="19" t="str">
        <f t="shared" si="8"/>
        <v>PAN DE SORALUCE MUGUIRO, JOSE</v>
      </c>
      <c r="D22" s="20">
        <f t="shared" si="9"/>
        <v>13</v>
      </c>
      <c r="E22" s="19">
        <f t="shared" si="10"/>
        <v>0</v>
      </c>
      <c r="F22" s="21" t="str">
        <f t="shared" si="11"/>
        <v>S</v>
      </c>
      <c r="G22" s="22">
        <f t="shared" si="12"/>
        <v>15.430973451327441</v>
      </c>
      <c r="H22" s="23">
        <f t="shared" si="1"/>
        <v>127</v>
      </c>
      <c r="I22" s="23">
        <f t="shared" si="2"/>
        <v>0</v>
      </c>
      <c r="J22" s="21"/>
      <c r="K22" s="21"/>
      <c r="L22" s="23">
        <f t="shared" si="13"/>
        <v>127</v>
      </c>
      <c r="N22" s="9">
        <f>'Listado de Inscritos'!B25</f>
        <v>0</v>
      </c>
      <c r="O22" s="9" t="str">
        <f>'Listado de Inscritos'!C25</f>
        <v>PAN DE SORALUCE MUGUIRO, JOSE</v>
      </c>
      <c r="P22" s="17">
        <f>'Listado de Inscritos'!G25</f>
        <v>13</v>
      </c>
      <c r="R22" s="10" t="s">
        <v>17</v>
      </c>
      <c r="S22" s="18">
        <f t="shared" si="3"/>
        <v>15.430973451327441</v>
      </c>
      <c r="T22" s="10">
        <v>127</v>
      </c>
      <c r="AL22" s="10">
        <f t="shared" si="4"/>
        <v>127</v>
      </c>
      <c r="BE22" s="10">
        <f t="shared" si="5"/>
        <v>0</v>
      </c>
      <c r="BF22" s="9">
        <f t="shared" si="6"/>
        <v>127</v>
      </c>
    </row>
    <row r="23" spans="1:58" x14ac:dyDescent="0.25">
      <c r="A23" s="10">
        <v>15</v>
      </c>
      <c r="B23" s="19">
        <f t="shared" si="7"/>
        <v>0</v>
      </c>
      <c r="C23" s="19" t="str">
        <f t="shared" si="8"/>
        <v>SALDAÑA MARTINEZ, CARLOS</v>
      </c>
      <c r="D23" s="20">
        <f t="shared" si="9"/>
        <v>14</v>
      </c>
      <c r="E23" s="19">
        <f t="shared" si="10"/>
        <v>0</v>
      </c>
      <c r="F23" s="21" t="str">
        <f t="shared" si="11"/>
        <v>S</v>
      </c>
      <c r="G23" s="22">
        <f t="shared" si="12"/>
        <v>16.625663716814167</v>
      </c>
      <c r="H23" s="23">
        <f t="shared" si="1"/>
        <v>126</v>
      </c>
      <c r="I23" s="23">
        <f t="shared" si="2"/>
        <v>0</v>
      </c>
      <c r="J23" s="21"/>
      <c r="K23" s="21"/>
      <c r="L23" s="23">
        <f t="shared" si="13"/>
        <v>126</v>
      </c>
      <c r="N23" s="9">
        <f>'Listado de Inscritos'!B26</f>
        <v>0</v>
      </c>
      <c r="O23" s="9" t="str">
        <f>'Listado de Inscritos'!C26</f>
        <v>SALDAÑA MARTINEZ, CARLOS</v>
      </c>
      <c r="P23" s="17">
        <f>'Listado de Inscritos'!G26</f>
        <v>14</v>
      </c>
      <c r="R23" s="10" t="s">
        <v>17</v>
      </c>
      <c r="S23" s="18">
        <f t="shared" si="3"/>
        <v>16.625663716814167</v>
      </c>
      <c r="T23" s="10">
        <v>126</v>
      </c>
      <c r="AL23" s="10">
        <f t="shared" si="4"/>
        <v>126</v>
      </c>
      <c r="BE23" s="10">
        <f t="shared" si="5"/>
        <v>0</v>
      </c>
      <c r="BF23" s="9">
        <f t="shared" si="6"/>
        <v>126</v>
      </c>
    </row>
    <row r="24" spans="1:58" x14ac:dyDescent="0.25">
      <c r="A24" s="10">
        <v>16</v>
      </c>
      <c r="B24" s="19">
        <f t="shared" si="7"/>
        <v>0</v>
      </c>
      <c r="C24" s="19" t="str">
        <f t="shared" si="8"/>
        <v>MARTINEZ MARTINEZ, JOSE MANUEL</v>
      </c>
      <c r="D24" s="20">
        <f t="shared" si="9"/>
        <v>15</v>
      </c>
      <c r="E24" s="19">
        <f t="shared" si="10"/>
        <v>0</v>
      </c>
      <c r="F24" s="21" t="str">
        <f t="shared" si="11"/>
        <v>S</v>
      </c>
      <c r="G24" s="22">
        <f t="shared" si="12"/>
        <v>17.82035398230089</v>
      </c>
      <c r="H24" s="23">
        <f t="shared" si="1"/>
        <v>125</v>
      </c>
      <c r="I24" s="23">
        <f t="shared" si="2"/>
        <v>0</v>
      </c>
      <c r="J24" s="21"/>
      <c r="K24" s="21"/>
      <c r="L24" s="23">
        <f t="shared" si="13"/>
        <v>125</v>
      </c>
      <c r="N24" s="9">
        <f>'Listado de Inscritos'!B27</f>
        <v>0</v>
      </c>
      <c r="O24" s="9" t="str">
        <f>'Listado de Inscritos'!C27</f>
        <v>MARTINEZ MARTINEZ, JOSE MANUEL</v>
      </c>
      <c r="P24" s="17">
        <f>'Listado de Inscritos'!G27</f>
        <v>15</v>
      </c>
      <c r="R24" s="10" t="s">
        <v>17</v>
      </c>
      <c r="S24" s="18">
        <f t="shared" si="3"/>
        <v>17.82035398230089</v>
      </c>
      <c r="T24" s="10">
        <v>125</v>
      </c>
      <c r="AL24" s="10">
        <f t="shared" si="4"/>
        <v>125</v>
      </c>
      <c r="BE24" s="10">
        <f t="shared" si="5"/>
        <v>0</v>
      </c>
      <c r="BF24" s="9">
        <f t="shared" si="6"/>
        <v>125</v>
      </c>
    </row>
    <row r="25" spans="1:58" x14ac:dyDescent="0.25">
      <c r="A25" s="10">
        <v>17</v>
      </c>
      <c r="B25" s="19">
        <f t="shared" si="7"/>
        <v>0</v>
      </c>
      <c r="C25" s="19" t="str">
        <f t="shared" si="8"/>
        <v>HERNANDO BLAZQUEZ, ANDRES</v>
      </c>
      <c r="D25" s="20">
        <f t="shared" si="9"/>
        <v>16</v>
      </c>
      <c r="E25" s="19">
        <f t="shared" si="10"/>
        <v>0</v>
      </c>
      <c r="F25" s="21" t="str">
        <f t="shared" si="11"/>
        <v>S</v>
      </c>
      <c r="G25" s="22">
        <f t="shared" si="12"/>
        <v>19.015044247787618</v>
      </c>
      <c r="H25" s="23">
        <f t="shared" si="1"/>
        <v>124</v>
      </c>
      <c r="I25" s="23">
        <f t="shared" si="2"/>
        <v>0</v>
      </c>
      <c r="J25" s="21"/>
      <c r="K25" s="21"/>
      <c r="L25" s="23">
        <f t="shared" si="13"/>
        <v>124</v>
      </c>
      <c r="N25" s="9">
        <f>'Listado de Inscritos'!B28</f>
        <v>0</v>
      </c>
      <c r="O25" s="9" t="str">
        <f>'Listado de Inscritos'!C28</f>
        <v>HERNANDO BLAZQUEZ, ANDRES</v>
      </c>
      <c r="P25" s="17">
        <f>'Listado de Inscritos'!G28</f>
        <v>16</v>
      </c>
      <c r="R25" s="10" t="s">
        <v>17</v>
      </c>
      <c r="S25" s="18">
        <f t="shared" si="3"/>
        <v>19.015044247787618</v>
      </c>
      <c r="T25" s="10">
        <v>124</v>
      </c>
      <c r="AL25" s="10">
        <f t="shared" si="4"/>
        <v>124</v>
      </c>
      <c r="BE25" s="10">
        <f t="shared" si="5"/>
        <v>0</v>
      </c>
      <c r="BF25" s="9">
        <f t="shared" si="6"/>
        <v>124</v>
      </c>
    </row>
    <row r="26" spans="1:58" x14ac:dyDescent="0.25">
      <c r="A26" s="10">
        <v>18</v>
      </c>
      <c r="B26" s="19">
        <f t="shared" si="7"/>
        <v>0</v>
      </c>
      <c r="C26" s="19" t="str">
        <f t="shared" si="8"/>
        <v>MORET JARAIZ, ANDRES</v>
      </c>
      <c r="D26" s="20">
        <f t="shared" si="9"/>
        <v>17</v>
      </c>
      <c r="E26" s="19">
        <f t="shared" si="10"/>
        <v>0</v>
      </c>
      <c r="F26" s="21" t="str">
        <f t="shared" si="11"/>
        <v>S</v>
      </c>
      <c r="G26" s="22">
        <f t="shared" si="12"/>
        <v>20.209734513274345</v>
      </c>
      <c r="H26" s="23">
        <f t="shared" si="1"/>
        <v>123</v>
      </c>
      <c r="I26" s="23">
        <f t="shared" si="2"/>
        <v>0</v>
      </c>
      <c r="J26" s="21"/>
      <c r="K26" s="21"/>
      <c r="L26" s="23">
        <f t="shared" si="13"/>
        <v>123</v>
      </c>
      <c r="N26" s="9">
        <f>'Listado de Inscritos'!B29</f>
        <v>0</v>
      </c>
      <c r="O26" s="9" t="str">
        <f>'Listado de Inscritos'!C29</f>
        <v>MORET JARAIZ, ANDRES</v>
      </c>
      <c r="P26" s="17">
        <f>'Listado de Inscritos'!G29</f>
        <v>17</v>
      </c>
      <c r="R26" s="10" t="s">
        <v>17</v>
      </c>
      <c r="S26" s="18">
        <f t="shared" si="3"/>
        <v>20.209734513274345</v>
      </c>
      <c r="T26" s="10">
        <v>123</v>
      </c>
      <c r="AL26" s="10">
        <f t="shared" si="4"/>
        <v>123</v>
      </c>
      <c r="BE26" s="10">
        <f t="shared" si="5"/>
        <v>0</v>
      </c>
      <c r="BF26" s="9">
        <f t="shared" si="6"/>
        <v>123</v>
      </c>
    </row>
    <row r="27" spans="1:58" x14ac:dyDescent="0.25">
      <c r="A27" s="10">
        <v>19</v>
      </c>
      <c r="B27" s="19">
        <f t="shared" si="7"/>
        <v>0</v>
      </c>
      <c r="C27" s="19" t="str">
        <f t="shared" si="8"/>
        <v>FERNANDEZ SANCHEZ, MIGUEL</v>
      </c>
      <c r="D27" s="20">
        <f t="shared" si="9"/>
        <v>18</v>
      </c>
      <c r="E27" s="19">
        <f t="shared" si="10"/>
        <v>0</v>
      </c>
      <c r="F27" s="21" t="str">
        <f t="shared" si="11"/>
        <v>S</v>
      </c>
      <c r="G27" s="22">
        <f t="shared" si="12"/>
        <v>21.404424778761069</v>
      </c>
      <c r="H27" s="23">
        <f t="shared" si="1"/>
        <v>122</v>
      </c>
      <c r="I27" s="23">
        <f t="shared" si="2"/>
        <v>0</v>
      </c>
      <c r="J27" s="21"/>
      <c r="K27" s="21"/>
      <c r="L27" s="23">
        <f t="shared" si="13"/>
        <v>122</v>
      </c>
      <c r="N27" s="9">
        <f>'Listado de Inscritos'!B30</f>
        <v>0</v>
      </c>
      <c r="O27" s="9" t="str">
        <f>'Listado de Inscritos'!C30</f>
        <v>FERNANDEZ SANCHEZ, MIGUEL</v>
      </c>
      <c r="P27" s="17">
        <f>'Listado de Inscritos'!G30</f>
        <v>18</v>
      </c>
      <c r="R27" s="10" t="s">
        <v>17</v>
      </c>
      <c r="S27" s="18">
        <f t="shared" si="3"/>
        <v>21.404424778761069</v>
      </c>
      <c r="T27" s="10">
        <v>122</v>
      </c>
      <c r="AL27" s="10">
        <f t="shared" si="4"/>
        <v>122</v>
      </c>
      <c r="BE27" s="10">
        <f t="shared" si="5"/>
        <v>0</v>
      </c>
      <c r="BF27" s="9">
        <f t="shared" si="6"/>
        <v>122</v>
      </c>
    </row>
    <row r="28" spans="1:58" x14ac:dyDescent="0.25">
      <c r="A28" s="10">
        <v>20</v>
      </c>
      <c r="B28" s="19">
        <f t="shared" si="7"/>
        <v>0</v>
      </c>
      <c r="C28" s="19" t="str">
        <f t="shared" si="8"/>
        <v>MAURA ANDREU, HONORIO</v>
      </c>
      <c r="D28" s="20">
        <f t="shared" si="9"/>
        <v>19</v>
      </c>
      <c r="E28" s="19">
        <f t="shared" si="10"/>
        <v>0</v>
      </c>
      <c r="F28" s="21" t="str">
        <f t="shared" si="11"/>
        <v>S</v>
      </c>
      <c r="G28" s="22">
        <f t="shared" si="12"/>
        <v>22.599115044247796</v>
      </c>
      <c r="H28" s="23">
        <f t="shared" si="1"/>
        <v>121</v>
      </c>
      <c r="I28" s="23">
        <f t="shared" si="2"/>
        <v>0</v>
      </c>
      <c r="J28" s="21"/>
      <c r="K28" s="21"/>
      <c r="L28" s="23">
        <f t="shared" si="13"/>
        <v>121</v>
      </c>
      <c r="N28" s="9">
        <f>'Listado de Inscritos'!B31</f>
        <v>0</v>
      </c>
      <c r="O28" s="9" t="str">
        <f>'Listado de Inscritos'!C31</f>
        <v>MAURA ANDREU, HONORIO</v>
      </c>
      <c r="P28" s="17">
        <f>'Listado de Inscritos'!G31</f>
        <v>19</v>
      </c>
      <c r="R28" s="10" t="s">
        <v>17</v>
      </c>
      <c r="S28" s="18">
        <f t="shared" si="3"/>
        <v>22.599115044247796</v>
      </c>
      <c r="T28" s="10">
        <v>121</v>
      </c>
      <c r="AL28" s="10">
        <f t="shared" si="4"/>
        <v>121</v>
      </c>
      <c r="BE28" s="10">
        <f t="shared" si="5"/>
        <v>0</v>
      </c>
      <c r="BF28" s="9">
        <f t="shared" si="6"/>
        <v>121</v>
      </c>
    </row>
    <row r="29" spans="1:58" x14ac:dyDescent="0.25">
      <c r="A29" s="10">
        <v>21</v>
      </c>
      <c r="B29" s="19">
        <f t="shared" si="7"/>
        <v>0</v>
      </c>
      <c r="C29" s="19" t="str">
        <f t="shared" si="8"/>
        <v>VEGA DE SEOANE AZPILICUETA, ALVARO</v>
      </c>
      <c r="D29" s="20">
        <f t="shared" si="9"/>
        <v>20</v>
      </c>
      <c r="E29" s="19">
        <f t="shared" si="10"/>
        <v>0</v>
      </c>
      <c r="F29" s="21" t="str">
        <f t="shared" si="11"/>
        <v>S</v>
      </c>
      <c r="G29" s="22">
        <f t="shared" si="12"/>
        <v>23.79380530973452</v>
      </c>
      <c r="H29" s="23">
        <f t="shared" si="1"/>
        <v>120</v>
      </c>
      <c r="I29" s="23">
        <f t="shared" si="2"/>
        <v>0</v>
      </c>
      <c r="J29" s="21"/>
      <c r="K29" s="21"/>
      <c r="L29" s="23">
        <f t="shared" si="13"/>
        <v>120</v>
      </c>
      <c r="N29" s="9">
        <f>'Listado de Inscritos'!B32</f>
        <v>0</v>
      </c>
      <c r="O29" s="9" t="str">
        <f>'Listado de Inscritos'!C32</f>
        <v>VEGA DE SEOANE AZPILICUETA, ALVARO</v>
      </c>
      <c r="P29" s="17">
        <f>'Listado de Inscritos'!G32</f>
        <v>20</v>
      </c>
      <c r="R29" s="10" t="s">
        <v>17</v>
      </c>
      <c r="S29" s="18">
        <f t="shared" si="3"/>
        <v>23.79380530973452</v>
      </c>
      <c r="T29" s="10">
        <v>120</v>
      </c>
      <c r="AL29" s="10">
        <f t="shared" si="4"/>
        <v>120</v>
      </c>
      <c r="BE29" s="10">
        <f t="shared" si="5"/>
        <v>0</v>
      </c>
      <c r="BF29" s="9">
        <f t="shared" si="6"/>
        <v>120</v>
      </c>
    </row>
    <row r="30" spans="1:58" x14ac:dyDescent="0.25">
      <c r="A30" s="10">
        <v>22</v>
      </c>
      <c r="B30" s="19">
        <f t="shared" si="7"/>
        <v>0</v>
      </c>
      <c r="C30" s="19" t="str">
        <f t="shared" si="8"/>
        <v>ANDRES DELGADO, ERNESTO</v>
      </c>
      <c r="D30" s="20">
        <f t="shared" si="9"/>
        <v>21</v>
      </c>
      <c r="E30" s="19">
        <f t="shared" si="10"/>
        <v>0</v>
      </c>
      <c r="F30" s="21" t="str">
        <f t="shared" si="11"/>
        <v>S</v>
      </c>
      <c r="G30" s="22">
        <f t="shared" si="12"/>
        <v>24.988495575221247</v>
      </c>
      <c r="H30" s="23">
        <f t="shared" si="1"/>
        <v>119</v>
      </c>
      <c r="I30" s="23">
        <f t="shared" si="2"/>
        <v>0</v>
      </c>
      <c r="J30" s="21"/>
      <c r="K30" s="21"/>
      <c r="L30" s="23">
        <f t="shared" si="13"/>
        <v>119</v>
      </c>
      <c r="N30" s="9">
        <f>'Listado de Inscritos'!B33</f>
        <v>0</v>
      </c>
      <c r="O30" s="9" t="str">
        <f>'Listado de Inscritos'!C33</f>
        <v>ANDRES DELGADO, ERNESTO</v>
      </c>
      <c r="P30" s="17">
        <f>'Listado de Inscritos'!G33</f>
        <v>21</v>
      </c>
      <c r="R30" s="10" t="s">
        <v>17</v>
      </c>
      <c r="S30" s="18">
        <f t="shared" si="3"/>
        <v>24.988495575221247</v>
      </c>
      <c r="T30" s="10">
        <v>119</v>
      </c>
      <c r="AL30" s="10">
        <f t="shared" si="4"/>
        <v>119</v>
      </c>
      <c r="BE30" s="10">
        <f t="shared" si="5"/>
        <v>0</v>
      </c>
      <c r="BF30" s="9">
        <f t="shared" si="6"/>
        <v>119</v>
      </c>
    </row>
    <row r="31" spans="1:58" x14ac:dyDescent="0.25">
      <c r="A31" s="10">
        <v>23</v>
      </c>
      <c r="B31" s="19">
        <f t="shared" si="7"/>
        <v>0</v>
      </c>
      <c r="C31" s="19" t="str">
        <f t="shared" si="8"/>
        <v>TARAZONA ALMENAR, FERNANDO</v>
      </c>
      <c r="D31" s="20">
        <f t="shared" si="9"/>
        <v>22</v>
      </c>
      <c r="E31" s="19">
        <f t="shared" si="10"/>
        <v>0</v>
      </c>
      <c r="F31" s="21" t="str">
        <f t="shared" si="11"/>
        <v>S</v>
      </c>
      <c r="G31" s="22">
        <f t="shared" si="12"/>
        <v>26.183185840707971</v>
      </c>
      <c r="H31" s="23">
        <f t="shared" si="1"/>
        <v>118</v>
      </c>
      <c r="I31" s="23">
        <f t="shared" si="2"/>
        <v>0</v>
      </c>
      <c r="J31" s="21"/>
      <c r="K31" s="21"/>
      <c r="L31" s="23">
        <f t="shared" si="13"/>
        <v>118</v>
      </c>
      <c r="N31" s="9">
        <f>'Listado de Inscritos'!B34</f>
        <v>0</v>
      </c>
      <c r="O31" s="9" t="str">
        <f>'Listado de Inscritos'!C34</f>
        <v>TARAZONA ALMENAR, FERNANDO</v>
      </c>
      <c r="P31" s="17">
        <f>'Listado de Inscritos'!G34</f>
        <v>22</v>
      </c>
      <c r="R31" s="10" t="s">
        <v>17</v>
      </c>
      <c r="S31" s="18">
        <f t="shared" si="3"/>
        <v>26.183185840707971</v>
      </c>
      <c r="T31" s="10">
        <v>118</v>
      </c>
      <c r="AL31" s="10">
        <f t="shared" si="4"/>
        <v>118</v>
      </c>
      <c r="BE31" s="10">
        <f t="shared" si="5"/>
        <v>0</v>
      </c>
      <c r="BF31" s="9">
        <f t="shared" si="6"/>
        <v>118</v>
      </c>
    </row>
    <row r="32" spans="1:58" x14ac:dyDescent="0.25">
      <c r="A32" s="10">
        <v>24</v>
      </c>
      <c r="B32" s="19">
        <f t="shared" si="7"/>
        <v>0</v>
      </c>
      <c r="C32" s="19" t="str">
        <f t="shared" si="8"/>
        <v xml:space="preserve">FERNANDEZ DE HENESTROSA ARGUELLES, </v>
      </c>
      <c r="D32" s="20">
        <f t="shared" si="9"/>
        <v>23</v>
      </c>
      <c r="E32" s="19">
        <f t="shared" si="10"/>
        <v>0</v>
      </c>
      <c r="F32" s="21" t="str">
        <f t="shared" si="11"/>
        <v>S</v>
      </c>
      <c r="G32" s="22">
        <f t="shared" si="12"/>
        <v>27.377876106194698</v>
      </c>
      <c r="H32" s="23">
        <f t="shared" si="1"/>
        <v>117</v>
      </c>
      <c r="I32" s="23">
        <f t="shared" si="2"/>
        <v>0</v>
      </c>
      <c r="J32" s="21"/>
      <c r="K32" s="21"/>
      <c r="L32" s="23">
        <f t="shared" si="13"/>
        <v>117</v>
      </c>
      <c r="N32" s="9">
        <f>'Listado de Inscritos'!B35</f>
        <v>0</v>
      </c>
      <c r="O32" s="9" t="str">
        <f>'Listado de Inscritos'!C35</f>
        <v xml:space="preserve">FERNANDEZ DE HENESTROSA ARGUELLES, </v>
      </c>
      <c r="P32" s="17">
        <f>'Listado de Inscritos'!G35</f>
        <v>23</v>
      </c>
      <c r="R32" s="10" t="s">
        <v>17</v>
      </c>
      <c r="S32" s="18">
        <f t="shared" si="3"/>
        <v>27.377876106194698</v>
      </c>
      <c r="T32" s="10">
        <v>117</v>
      </c>
      <c r="AL32" s="10">
        <f t="shared" si="4"/>
        <v>117</v>
      </c>
      <c r="BE32" s="10">
        <f t="shared" si="5"/>
        <v>0</v>
      </c>
      <c r="BF32" s="9">
        <f t="shared" si="6"/>
        <v>117</v>
      </c>
    </row>
    <row r="33" spans="1:58" x14ac:dyDescent="0.25">
      <c r="A33" s="10">
        <v>25</v>
      </c>
      <c r="B33" s="19">
        <f t="shared" si="7"/>
        <v>0</v>
      </c>
      <c r="C33" s="19" t="str">
        <f t="shared" si="8"/>
        <v>MOYA BALLESTEROS, JOSE</v>
      </c>
      <c r="D33" s="20">
        <f t="shared" si="9"/>
        <v>24</v>
      </c>
      <c r="E33" s="19">
        <f t="shared" si="10"/>
        <v>0</v>
      </c>
      <c r="F33" s="21" t="str">
        <f t="shared" si="11"/>
        <v>S</v>
      </c>
      <c r="G33" s="22">
        <f t="shared" si="12"/>
        <v>28.572566371681425</v>
      </c>
      <c r="H33" s="23">
        <f t="shared" si="1"/>
        <v>116</v>
      </c>
      <c r="I33" s="23">
        <f t="shared" si="2"/>
        <v>0</v>
      </c>
      <c r="J33" s="21"/>
      <c r="K33" s="21"/>
      <c r="L33" s="23">
        <f t="shared" si="13"/>
        <v>116</v>
      </c>
      <c r="N33" s="9">
        <f>'Listado de Inscritos'!B36</f>
        <v>0</v>
      </c>
      <c r="O33" s="9" t="str">
        <f>'Listado de Inscritos'!C36</f>
        <v>MOYA BALLESTEROS, JOSE</v>
      </c>
      <c r="P33" s="17">
        <f>'Listado de Inscritos'!G36</f>
        <v>24</v>
      </c>
      <c r="R33" s="10" t="s">
        <v>17</v>
      </c>
      <c r="S33" s="18">
        <f t="shared" si="3"/>
        <v>28.572566371681425</v>
      </c>
      <c r="T33" s="10">
        <v>116</v>
      </c>
      <c r="AL33" s="10">
        <f t="shared" si="4"/>
        <v>116</v>
      </c>
      <c r="BE33" s="10">
        <f t="shared" si="5"/>
        <v>0</v>
      </c>
      <c r="BF33" s="9">
        <f t="shared" si="6"/>
        <v>116</v>
      </c>
    </row>
    <row r="34" spans="1:58" x14ac:dyDescent="0.25">
      <c r="A34" s="10">
        <v>26</v>
      </c>
      <c r="B34" s="19">
        <f t="shared" si="7"/>
        <v>0</v>
      </c>
      <c r="C34" s="19" t="str">
        <f t="shared" si="8"/>
        <v>CORONADO RODRIGUEZ, ILDEFONSO</v>
      </c>
      <c r="D34" s="20">
        <f t="shared" si="9"/>
        <v>25</v>
      </c>
      <c r="E34" s="19">
        <f t="shared" si="10"/>
        <v>0</v>
      </c>
      <c r="F34" s="21" t="str">
        <f t="shared" si="11"/>
        <v>S</v>
      </c>
      <c r="G34" s="22">
        <f t="shared" si="12"/>
        <v>29.767256637168149</v>
      </c>
      <c r="H34" s="23">
        <f t="shared" si="1"/>
        <v>115</v>
      </c>
      <c r="I34" s="23">
        <f t="shared" si="2"/>
        <v>0</v>
      </c>
      <c r="J34" s="21"/>
      <c r="K34" s="21"/>
      <c r="L34" s="23">
        <f t="shared" si="13"/>
        <v>115</v>
      </c>
      <c r="N34" s="9">
        <f>'Listado de Inscritos'!B37</f>
        <v>0</v>
      </c>
      <c r="O34" s="9" t="str">
        <f>'Listado de Inscritos'!C37</f>
        <v>CORONADO RODRIGUEZ, ILDEFONSO</v>
      </c>
      <c r="P34" s="17">
        <f>'Listado de Inscritos'!G37</f>
        <v>25</v>
      </c>
      <c r="R34" s="10" t="s">
        <v>17</v>
      </c>
      <c r="S34" s="18">
        <f t="shared" si="3"/>
        <v>29.767256637168149</v>
      </c>
      <c r="T34" s="10">
        <v>115</v>
      </c>
      <c r="AL34" s="10">
        <f t="shared" si="4"/>
        <v>115</v>
      </c>
      <c r="BE34" s="10">
        <f t="shared" si="5"/>
        <v>0</v>
      </c>
      <c r="BF34" s="9">
        <f t="shared" si="6"/>
        <v>115</v>
      </c>
    </row>
    <row r="35" spans="1:58" x14ac:dyDescent="0.25">
      <c r="A35" s="10">
        <v>27</v>
      </c>
      <c r="B35" s="19">
        <f t="shared" si="7"/>
        <v>0</v>
      </c>
      <c r="C35" s="19" t="str">
        <f t="shared" si="8"/>
        <v>SOUSA MUROS, MANUEL</v>
      </c>
      <c r="D35" s="20">
        <f t="shared" si="9"/>
        <v>26</v>
      </c>
      <c r="E35" s="19">
        <f t="shared" si="10"/>
        <v>0</v>
      </c>
      <c r="F35" s="21" t="str">
        <f t="shared" si="11"/>
        <v>S</v>
      </c>
      <c r="G35" s="22">
        <f t="shared" si="12"/>
        <v>30.961946902654876</v>
      </c>
      <c r="H35" s="23">
        <f t="shared" si="1"/>
        <v>114</v>
      </c>
      <c r="I35" s="23">
        <f t="shared" si="2"/>
        <v>0</v>
      </c>
      <c r="J35" s="21"/>
      <c r="K35" s="21"/>
      <c r="L35" s="23">
        <f t="shared" si="13"/>
        <v>114</v>
      </c>
      <c r="N35" s="9">
        <f>'Listado de Inscritos'!B38</f>
        <v>0</v>
      </c>
      <c r="O35" s="9" t="str">
        <f>'Listado de Inscritos'!C38</f>
        <v>SOUSA MUROS, MANUEL</v>
      </c>
      <c r="P35" s="17">
        <f>'Listado de Inscritos'!G38</f>
        <v>26</v>
      </c>
      <c r="R35" s="10" t="s">
        <v>17</v>
      </c>
      <c r="S35" s="18">
        <f t="shared" si="3"/>
        <v>30.961946902654876</v>
      </c>
      <c r="T35" s="10">
        <v>114</v>
      </c>
      <c r="AL35" s="10">
        <f t="shared" si="4"/>
        <v>114</v>
      </c>
      <c r="BE35" s="10">
        <f t="shared" si="5"/>
        <v>0</v>
      </c>
      <c r="BF35" s="9">
        <f t="shared" si="6"/>
        <v>114</v>
      </c>
    </row>
    <row r="36" spans="1:58" x14ac:dyDescent="0.25">
      <c r="A36" s="10">
        <v>28</v>
      </c>
      <c r="B36" s="19">
        <f t="shared" si="7"/>
        <v>0</v>
      </c>
      <c r="C36" s="19" t="str">
        <f t="shared" si="8"/>
        <v>ALVAREZ-MON PAN DE SORALUCE, RAMON</v>
      </c>
      <c r="D36" s="20">
        <f t="shared" si="9"/>
        <v>27</v>
      </c>
      <c r="E36" s="19">
        <f t="shared" si="10"/>
        <v>0</v>
      </c>
      <c r="F36" s="21" t="str">
        <f t="shared" si="11"/>
        <v>S</v>
      </c>
      <c r="G36" s="22">
        <f t="shared" si="12"/>
        <v>32.1566371681416</v>
      </c>
      <c r="H36" s="23">
        <f t="shared" si="1"/>
        <v>113</v>
      </c>
      <c r="I36" s="23">
        <f t="shared" si="2"/>
        <v>0</v>
      </c>
      <c r="J36" s="21"/>
      <c r="K36" s="21"/>
      <c r="L36" s="23">
        <f t="shared" si="13"/>
        <v>113</v>
      </c>
      <c r="N36" s="9">
        <f>'Listado de Inscritos'!B39</f>
        <v>0</v>
      </c>
      <c r="O36" s="9" t="str">
        <f>'Listado de Inscritos'!C39</f>
        <v>ALVAREZ-MON PAN DE SORALUCE, RAMON</v>
      </c>
      <c r="P36" s="17">
        <f>'Listado de Inscritos'!G39</f>
        <v>27</v>
      </c>
      <c r="R36" s="10" t="s">
        <v>17</v>
      </c>
      <c r="S36" s="18">
        <f t="shared" si="3"/>
        <v>32.1566371681416</v>
      </c>
      <c r="T36" s="10">
        <v>113</v>
      </c>
      <c r="AL36" s="10">
        <f t="shared" si="4"/>
        <v>113</v>
      </c>
      <c r="BE36" s="10">
        <f t="shared" si="5"/>
        <v>0</v>
      </c>
      <c r="BF36" s="9">
        <f t="shared" si="6"/>
        <v>113</v>
      </c>
    </row>
    <row r="37" spans="1:58" x14ac:dyDescent="0.25">
      <c r="A37" s="10">
        <v>29</v>
      </c>
      <c r="B37" s="19">
        <f t="shared" si="7"/>
        <v>0</v>
      </c>
      <c r="C37" s="19" t="str">
        <f t="shared" si="8"/>
        <v>CISNEROS GARCIA, FRANCISCO JOSE</v>
      </c>
      <c r="D37" s="20">
        <f t="shared" si="9"/>
        <v>28</v>
      </c>
      <c r="E37" s="19">
        <f t="shared" si="10"/>
        <v>0</v>
      </c>
      <c r="F37" s="21" t="str">
        <f t="shared" si="11"/>
        <v>S</v>
      </c>
      <c r="G37" s="22">
        <f t="shared" si="12"/>
        <v>33.351327433628327</v>
      </c>
      <c r="H37" s="23">
        <f t="shared" si="1"/>
        <v>112</v>
      </c>
      <c r="I37" s="23">
        <f t="shared" si="2"/>
        <v>0</v>
      </c>
      <c r="J37" s="21"/>
      <c r="K37" s="21"/>
      <c r="L37" s="23">
        <f t="shared" si="13"/>
        <v>112</v>
      </c>
      <c r="N37" s="9">
        <f>'Listado de Inscritos'!B40</f>
        <v>0</v>
      </c>
      <c r="O37" s="9" t="str">
        <f>'Listado de Inscritos'!C40</f>
        <v>CISNEROS GARCIA, FRANCISCO JOSE</v>
      </c>
      <c r="P37" s="17">
        <f>'Listado de Inscritos'!G40</f>
        <v>28</v>
      </c>
      <c r="R37" s="10" t="s">
        <v>17</v>
      </c>
      <c r="S37" s="18">
        <f t="shared" si="3"/>
        <v>33.351327433628327</v>
      </c>
      <c r="T37" s="10">
        <v>112</v>
      </c>
      <c r="AL37" s="10">
        <f t="shared" si="4"/>
        <v>112</v>
      </c>
      <c r="BE37" s="10">
        <f t="shared" si="5"/>
        <v>0</v>
      </c>
      <c r="BF37" s="9">
        <f t="shared" si="6"/>
        <v>112</v>
      </c>
    </row>
    <row r="38" spans="1:58" x14ac:dyDescent="0.25">
      <c r="A38" s="10">
        <v>30</v>
      </c>
      <c r="B38" s="19">
        <f t="shared" si="7"/>
        <v>0</v>
      </c>
      <c r="C38" s="19" t="str">
        <f t="shared" si="8"/>
        <v>ERHARDT ALZAGA, ALFONSO</v>
      </c>
      <c r="D38" s="20">
        <f t="shared" si="9"/>
        <v>29</v>
      </c>
      <c r="E38" s="19">
        <f t="shared" si="10"/>
        <v>0</v>
      </c>
      <c r="F38" s="21" t="str">
        <f t="shared" si="11"/>
        <v>S</v>
      </c>
      <c r="G38" s="22">
        <f t="shared" si="12"/>
        <v>34.546017699115055</v>
      </c>
      <c r="H38" s="23">
        <f t="shared" si="1"/>
        <v>111</v>
      </c>
      <c r="I38" s="23">
        <f t="shared" si="2"/>
        <v>0</v>
      </c>
      <c r="J38" s="21"/>
      <c r="K38" s="21"/>
      <c r="L38" s="23">
        <f t="shared" si="13"/>
        <v>111</v>
      </c>
      <c r="N38" s="9">
        <f>'Listado de Inscritos'!B41</f>
        <v>0</v>
      </c>
      <c r="O38" s="9" t="str">
        <f>'Listado de Inscritos'!C41</f>
        <v>ERHARDT ALZAGA, ALFONSO</v>
      </c>
      <c r="P38" s="17">
        <f>'Listado de Inscritos'!G41</f>
        <v>29</v>
      </c>
      <c r="R38" s="10" t="s">
        <v>17</v>
      </c>
      <c r="S38" s="18">
        <f t="shared" si="3"/>
        <v>34.546017699115055</v>
      </c>
      <c r="T38" s="10">
        <v>111</v>
      </c>
      <c r="AL38" s="10">
        <f t="shared" si="4"/>
        <v>111</v>
      </c>
      <c r="BE38" s="10">
        <f t="shared" si="5"/>
        <v>0</v>
      </c>
      <c r="BF38" s="9">
        <f t="shared" si="6"/>
        <v>111</v>
      </c>
    </row>
    <row r="39" spans="1:58" x14ac:dyDescent="0.25">
      <c r="A39" s="10">
        <v>31</v>
      </c>
      <c r="B39" s="19">
        <f t="shared" si="7"/>
        <v>0</v>
      </c>
      <c r="C39" s="19" t="str">
        <f t="shared" si="8"/>
        <v>MOYA TORRES, JULIO</v>
      </c>
      <c r="D39" s="20">
        <f t="shared" si="9"/>
        <v>30</v>
      </c>
      <c r="E39" s="19">
        <f t="shared" si="10"/>
        <v>0</v>
      </c>
      <c r="F39" s="21" t="str">
        <f t="shared" si="11"/>
        <v>S</v>
      </c>
      <c r="G39" s="22">
        <f t="shared" si="12"/>
        <v>35.740707964601775</v>
      </c>
      <c r="H39" s="23">
        <f t="shared" si="1"/>
        <v>110</v>
      </c>
      <c r="I39" s="23">
        <f t="shared" si="2"/>
        <v>0</v>
      </c>
      <c r="J39" s="21"/>
      <c r="K39" s="21"/>
      <c r="L39" s="23">
        <f t="shared" si="13"/>
        <v>110</v>
      </c>
      <c r="N39" s="9">
        <f>'Listado de Inscritos'!B42</f>
        <v>0</v>
      </c>
      <c r="O39" s="9" t="str">
        <f>'Listado de Inscritos'!C42</f>
        <v>MOYA TORRES, JULIO</v>
      </c>
      <c r="P39" s="17">
        <f>'Listado de Inscritos'!G42</f>
        <v>30</v>
      </c>
      <c r="R39" s="10" t="s">
        <v>17</v>
      </c>
      <c r="S39" s="18">
        <f t="shared" si="3"/>
        <v>35.740707964601775</v>
      </c>
      <c r="T39" s="10">
        <v>110</v>
      </c>
      <c r="AL39" s="10">
        <f t="shared" si="4"/>
        <v>110</v>
      </c>
      <c r="BE39" s="10">
        <f t="shared" si="5"/>
        <v>0</v>
      </c>
      <c r="BF39" s="9">
        <f t="shared" si="6"/>
        <v>110</v>
      </c>
    </row>
    <row r="40" spans="1:58" x14ac:dyDescent="0.25">
      <c r="A40" s="10">
        <v>32</v>
      </c>
      <c r="B40" s="19">
        <f t="shared" si="7"/>
        <v>0</v>
      </c>
      <c r="C40" s="19" t="str">
        <f t="shared" si="8"/>
        <v>TORRES ALDUNCIN, ENRIQUE</v>
      </c>
      <c r="D40" s="20">
        <f t="shared" si="9"/>
        <v>31</v>
      </c>
      <c r="E40" s="19">
        <f t="shared" si="10"/>
        <v>0</v>
      </c>
      <c r="F40" s="21" t="str">
        <f t="shared" si="11"/>
        <v>S</v>
      </c>
      <c r="G40" s="22">
        <f t="shared" si="12"/>
        <v>36.935398230088502</v>
      </c>
      <c r="H40" s="23">
        <f t="shared" si="1"/>
        <v>109</v>
      </c>
      <c r="I40" s="23">
        <f t="shared" si="2"/>
        <v>0</v>
      </c>
      <c r="J40" s="21"/>
      <c r="K40" s="21"/>
      <c r="L40" s="23">
        <f t="shared" si="13"/>
        <v>109</v>
      </c>
      <c r="N40" s="9">
        <f>'Listado de Inscritos'!B43</f>
        <v>0</v>
      </c>
      <c r="O40" s="9" t="str">
        <f>'Listado de Inscritos'!C43</f>
        <v>TORRES ALDUNCIN, ENRIQUE</v>
      </c>
      <c r="P40" s="17">
        <f>'Listado de Inscritos'!G43</f>
        <v>31</v>
      </c>
      <c r="R40" s="10" t="s">
        <v>17</v>
      </c>
      <c r="S40" s="18">
        <f t="shared" si="3"/>
        <v>36.935398230088502</v>
      </c>
      <c r="T40" s="10">
        <v>109</v>
      </c>
      <c r="AL40" s="10">
        <f t="shared" si="4"/>
        <v>109</v>
      </c>
      <c r="BE40" s="10">
        <f t="shared" si="5"/>
        <v>0</v>
      </c>
      <c r="BF40" s="9">
        <f t="shared" si="6"/>
        <v>109</v>
      </c>
    </row>
    <row r="41" spans="1:58" x14ac:dyDescent="0.25">
      <c r="A41" s="10">
        <v>33</v>
      </c>
      <c r="B41" s="19">
        <f t="shared" si="7"/>
        <v>0</v>
      </c>
      <c r="C41" s="19" t="str">
        <f t="shared" si="8"/>
        <v>REPARAZ ABAITUA, JOSE MARIA</v>
      </c>
      <c r="D41" s="20">
        <f t="shared" si="9"/>
        <v>32</v>
      </c>
      <c r="E41" s="19">
        <f t="shared" si="10"/>
        <v>0</v>
      </c>
      <c r="F41" s="21" t="str">
        <f t="shared" si="11"/>
        <v>S</v>
      </c>
      <c r="G41" s="22">
        <f t="shared" si="12"/>
        <v>38.13008849557523</v>
      </c>
      <c r="H41" s="23">
        <f t="shared" ref="H41:H72" si="14">AL41</f>
        <v>108</v>
      </c>
      <c r="I41" s="23">
        <f t="shared" ref="I41:I72" si="15">BE41</f>
        <v>0</v>
      </c>
      <c r="J41" s="21"/>
      <c r="K41" s="21"/>
      <c r="L41" s="23">
        <f t="shared" si="13"/>
        <v>108</v>
      </c>
      <c r="N41" s="9">
        <f>'Listado de Inscritos'!B44</f>
        <v>0</v>
      </c>
      <c r="O41" s="9" t="str">
        <f>'Listado de Inscritos'!C44</f>
        <v>REPARAZ ABAITUA, JOSE MARIA</v>
      </c>
      <c r="P41" s="17">
        <f>'Listado de Inscritos'!G44</f>
        <v>32</v>
      </c>
      <c r="R41" s="10" t="s">
        <v>17</v>
      </c>
      <c r="S41" s="18">
        <f t="shared" ref="S41:S72" si="16">P41*(135/113)+(71.9-72)</f>
        <v>38.13008849557523</v>
      </c>
      <c r="T41" s="10">
        <v>108</v>
      </c>
      <c r="AL41" s="10">
        <f t="shared" ref="AL41:AL72" si="17">SUM(T41:AK41)</f>
        <v>108</v>
      </c>
      <c r="BE41" s="10">
        <f t="shared" ref="BE41:BE72" si="18">SUM(AM41:BD41)</f>
        <v>0</v>
      </c>
      <c r="BF41" s="9">
        <f t="shared" ref="BF41:BF72" si="19">AL41+BE41</f>
        <v>108</v>
      </c>
    </row>
    <row r="42" spans="1:58" x14ac:dyDescent="0.25">
      <c r="A42" s="10">
        <v>34</v>
      </c>
      <c r="B42" s="19">
        <f t="shared" si="7"/>
        <v>0</v>
      </c>
      <c r="C42" s="19" t="str">
        <f t="shared" si="8"/>
        <v>ALVAREZ REDONDO, JOSE RAMON</v>
      </c>
      <c r="D42" s="20">
        <f t="shared" si="9"/>
        <v>33</v>
      </c>
      <c r="E42" s="19">
        <f t="shared" si="10"/>
        <v>0</v>
      </c>
      <c r="F42" s="21" t="str">
        <f t="shared" si="11"/>
        <v>S</v>
      </c>
      <c r="G42" s="22">
        <f t="shared" si="12"/>
        <v>39.324778761061957</v>
      </c>
      <c r="H42" s="23">
        <f t="shared" si="14"/>
        <v>107</v>
      </c>
      <c r="I42" s="23">
        <f t="shared" si="15"/>
        <v>0</v>
      </c>
      <c r="J42" s="21"/>
      <c r="K42" s="21"/>
      <c r="L42" s="23">
        <f t="shared" si="13"/>
        <v>107</v>
      </c>
      <c r="N42" s="9">
        <f>'Listado de Inscritos'!B45</f>
        <v>0</v>
      </c>
      <c r="O42" s="9" t="str">
        <f>'Listado de Inscritos'!C45</f>
        <v>ALVAREZ REDONDO, JOSE RAMON</v>
      </c>
      <c r="P42" s="17">
        <f>'Listado de Inscritos'!G45</f>
        <v>33</v>
      </c>
      <c r="R42" s="10" t="s">
        <v>17</v>
      </c>
      <c r="S42" s="18">
        <f t="shared" si="16"/>
        <v>39.324778761061957</v>
      </c>
      <c r="T42" s="10">
        <v>107</v>
      </c>
      <c r="AL42" s="10">
        <f t="shared" si="17"/>
        <v>107</v>
      </c>
      <c r="BE42" s="10">
        <f t="shared" si="18"/>
        <v>0</v>
      </c>
      <c r="BF42" s="9">
        <f t="shared" si="19"/>
        <v>107</v>
      </c>
    </row>
    <row r="43" spans="1:58" x14ac:dyDescent="0.25">
      <c r="A43" s="10">
        <v>35</v>
      </c>
      <c r="B43" s="19">
        <f t="shared" si="7"/>
        <v>0</v>
      </c>
      <c r="C43" s="19" t="str">
        <f t="shared" si="8"/>
        <v>AGUIRRE PEMAN, CLAUDIO</v>
      </c>
      <c r="D43" s="20">
        <f t="shared" si="9"/>
        <v>34</v>
      </c>
      <c r="E43" s="19">
        <f t="shared" si="10"/>
        <v>0</v>
      </c>
      <c r="F43" s="21" t="str">
        <f t="shared" si="11"/>
        <v>S</v>
      </c>
      <c r="G43" s="22">
        <f t="shared" si="12"/>
        <v>40.519469026548684</v>
      </c>
      <c r="H43" s="23">
        <f t="shared" si="14"/>
        <v>106</v>
      </c>
      <c r="I43" s="23">
        <f t="shared" si="15"/>
        <v>0</v>
      </c>
      <c r="J43" s="21"/>
      <c r="K43" s="21"/>
      <c r="L43" s="23">
        <f t="shared" si="13"/>
        <v>106</v>
      </c>
      <c r="N43" s="9">
        <f>'Listado de Inscritos'!B46</f>
        <v>0</v>
      </c>
      <c r="O43" s="9" t="str">
        <f>'Listado de Inscritos'!C46</f>
        <v>AGUIRRE PEMAN, CLAUDIO</v>
      </c>
      <c r="P43" s="17">
        <f>'Listado de Inscritos'!G46</f>
        <v>34</v>
      </c>
      <c r="R43" s="10" t="s">
        <v>17</v>
      </c>
      <c r="S43" s="18">
        <f t="shared" si="16"/>
        <v>40.519469026548684</v>
      </c>
      <c r="T43" s="10">
        <v>106</v>
      </c>
      <c r="AL43" s="10">
        <f t="shared" si="17"/>
        <v>106</v>
      </c>
      <c r="BE43" s="10">
        <f t="shared" si="18"/>
        <v>0</v>
      </c>
      <c r="BF43" s="9">
        <f t="shared" si="19"/>
        <v>106</v>
      </c>
    </row>
    <row r="44" spans="1:58" x14ac:dyDescent="0.25">
      <c r="A44" s="10">
        <v>36</v>
      </c>
      <c r="B44" s="19">
        <f t="shared" si="7"/>
        <v>0</v>
      </c>
      <c r="C44" s="19" t="str">
        <f t="shared" si="8"/>
        <v>RIVA FRANCOS, JOSE</v>
      </c>
      <c r="D44" s="20">
        <f t="shared" si="9"/>
        <v>35</v>
      </c>
      <c r="E44" s="19">
        <f t="shared" si="10"/>
        <v>0</v>
      </c>
      <c r="F44" s="21" t="str">
        <f t="shared" si="11"/>
        <v>S</v>
      </c>
      <c r="G44" s="22">
        <f t="shared" si="12"/>
        <v>41.714159292035404</v>
      </c>
      <c r="H44" s="23">
        <f t="shared" si="14"/>
        <v>105</v>
      </c>
      <c r="I44" s="23">
        <f t="shared" si="15"/>
        <v>0</v>
      </c>
      <c r="J44" s="21"/>
      <c r="K44" s="21"/>
      <c r="L44" s="23">
        <f t="shared" si="13"/>
        <v>105</v>
      </c>
      <c r="N44" s="9">
        <f>'Listado de Inscritos'!B47</f>
        <v>0</v>
      </c>
      <c r="O44" s="9" t="str">
        <f>'Listado de Inscritos'!C47</f>
        <v>RIVA FRANCOS, JOSE</v>
      </c>
      <c r="P44" s="17">
        <f>'Listado de Inscritos'!G47</f>
        <v>35</v>
      </c>
      <c r="R44" s="10" t="s">
        <v>17</v>
      </c>
      <c r="S44" s="18">
        <f t="shared" si="16"/>
        <v>41.714159292035404</v>
      </c>
      <c r="T44" s="10">
        <v>105</v>
      </c>
      <c r="AL44" s="10">
        <f t="shared" si="17"/>
        <v>105</v>
      </c>
      <c r="BE44" s="10">
        <f t="shared" si="18"/>
        <v>0</v>
      </c>
      <c r="BF44" s="9">
        <f t="shared" si="19"/>
        <v>105</v>
      </c>
    </row>
    <row r="45" spans="1:58" x14ac:dyDescent="0.25">
      <c r="A45" s="10">
        <v>37</v>
      </c>
      <c r="B45" s="19">
        <f t="shared" si="7"/>
        <v>0</v>
      </c>
      <c r="C45" s="19" t="str">
        <f t="shared" si="8"/>
        <v>DIAZ GONZALEZ, EDUARDO MARIA</v>
      </c>
      <c r="D45" s="20">
        <f t="shared" si="9"/>
        <v>36</v>
      </c>
      <c r="E45" s="19">
        <f t="shared" si="10"/>
        <v>0</v>
      </c>
      <c r="F45" s="21" t="str">
        <f t="shared" si="11"/>
        <v>S</v>
      </c>
      <c r="G45" s="22">
        <f t="shared" si="12"/>
        <v>42.908849557522132</v>
      </c>
      <c r="H45" s="23">
        <f t="shared" si="14"/>
        <v>104</v>
      </c>
      <c r="I45" s="23">
        <f t="shared" si="15"/>
        <v>0</v>
      </c>
      <c r="J45" s="21"/>
      <c r="K45" s="21"/>
      <c r="L45" s="23">
        <f t="shared" si="13"/>
        <v>104</v>
      </c>
      <c r="N45" s="9">
        <f>'Listado de Inscritos'!B48</f>
        <v>0</v>
      </c>
      <c r="O45" s="9" t="str">
        <f>'Listado de Inscritos'!C48</f>
        <v>DIAZ GONZALEZ, EDUARDO MARIA</v>
      </c>
      <c r="P45" s="17">
        <f>'Listado de Inscritos'!G48</f>
        <v>36</v>
      </c>
      <c r="R45" s="10" t="s">
        <v>17</v>
      </c>
      <c r="S45" s="18">
        <f t="shared" si="16"/>
        <v>42.908849557522132</v>
      </c>
      <c r="T45" s="10">
        <v>104</v>
      </c>
      <c r="AL45" s="10">
        <f t="shared" si="17"/>
        <v>104</v>
      </c>
      <c r="BE45" s="10">
        <f t="shared" si="18"/>
        <v>0</v>
      </c>
      <c r="BF45" s="9">
        <f t="shared" si="19"/>
        <v>104</v>
      </c>
    </row>
    <row r="46" spans="1:58" x14ac:dyDescent="0.25">
      <c r="A46" s="10">
        <v>38</v>
      </c>
      <c r="B46" s="19">
        <f t="shared" si="7"/>
        <v>0</v>
      </c>
      <c r="C46" s="19" t="str">
        <f t="shared" si="8"/>
        <v>GONZALEZ VALLE CHAVARRI, GERMAN</v>
      </c>
      <c r="D46" s="20">
        <f t="shared" si="9"/>
        <v>37</v>
      </c>
      <c r="E46" s="19">
        <f t="shared" si="10"/>
        <v>0</v>
      </c>
      <c r="F46" s="21" t="str">
        <f t="shared" si="11"/>
        <v>S</v>
      </c>
      <c r="G46" s="22">
        <f t="shared" si="12"/>
        <v>44.103539823008859</v>
      </c>
      <c r="H46" s="23">
        <f t="shared" si="14"/>
        <v>103</v>
      </c>
      <c r="I46" s="23">
        <f t="shared" si="15"/>
        <v>0</v>
      </c>
      <c r="J46" s="21"/>
      <c r="K46" s="21"/>
      <c r="L46" s="23">
        <f t="shared" si="13"/>
        <v>103</v>
      </c>
      <c r="N46" s="9">
        <f>'Listado de Inscritos'!B49</f>
        <v>0</v>
      </c>
      <c r="O46" s="9" t="str">
        <f>'Listado de Inscritos'!C49</f>
        <v>GONZALEZ VALLE CHAVARRI, GERMAN</v>
      </c>
      <c r="P46" s="17">
        <f>'Listado de Inscritos'!G49</f>
        <v>37</v>
      </c>
      <c r="R46" s="10" t="s">
        <v>17</v>
      </c>
      <c r="S46" s="18">
        <f t="shared" si="16"/>
        <v>44.103539823008859</v>
      </c>
      <c r="T46" s="10">
        <v>103</v>
      </c>
      <c r="AL46" s="10">
        <f t="shared" si="17"/>
        <v>103</v>
      </c>
      <c r="BE46" s="10">
        <f t="shared" si="18"/>
        <v>0</v>
      </c>
      <c r="BF46" s="9">
        <f t="shared" si="19"/>
        <v>103</v>
      </c>
    </row>
    <row r="47" spans="1:58" x14ac:dyDescent="0.25">
      <c r="A47" s="10">
        <v>39</v>
      </c>
      <c r="B47" s="19">
        <f t="shared" si="7"/>
        <v>0</v>
      </c>
      <c r="C47" s="19" t="str">
        <f t="shared" si="8"/>
        <v>VEGA-PENICHET LOPEZ, JORGE</v>
      </c>
      <c r="D47" s="20">
        <f t="shared" si="9"/>
        <v>38</v>
      </c>
      <c r="E47" s="19">
        <f t="shared" si="10"/>
        <v>0</v>
      </c>
      <c r="F47" s="21" t="str">
        <f t="shared" si="11"/>
        <v>S</v>
      </c>
      <c r="G47" s="22">
        <f t="shared" si="12"/>
        <v>45.298230088495586</v>
      </c>
      <c r="H47" s="23">
        <f t="shared" si="14"/>
        <v>102</v>
      </c>
      <c r="I47" s="23">
        <f t="shared" si="15"/>
        <v>0</v>
      </c>
      <c r="J47" s="21"/>
      <c r="K47" s="21"/>
      <c r="L47" s="23">
        <f t="shared" si="13"/>
        <v>102</v>
      </c>
      <c r="N47" s="9">
        <f>'Listado de Inscritos'!B50</f>
        <v>0</v>
      </c>
      <c r="O47" s="9" t="str">
        <f>'Listado de Inscritos'!C50</f>
        <v>VEGA-PENICHET LOPEZ, JORGE</v>
      </c>
      <c r="P47" s="17">
        <f>'Listado de Inscritos'!G50</f>
        <v>38</v>
      </c>
      <c r="R47" s="10" t="s">
        <v>17</v>
      </c>
      <c r="S47" s="18">
        <f t="shared" si="16"/>
        <v>45.298230088495586</v>
      </c>
      <c r="T47" s="10">
        <v>102</v>
      </c>
      <c r="AL47" s="10">
        <f t="shared" si="17"/>
        <v>102</v>
      </c>
      <c r="BE47" s="10">
        <f t="shared" si="18"/>
        <v>0</v>
      </c>
      <c r="BF47" s="9">
        <f t="shared" si="19"/>
        <v>102</v>
      </c>
    </row>
    <row r="48" spans="1:58" x14ac:dyDescent="0.25">
      <c r="A48" s="10">
        <v>40</v>
      </c>
      <c r="B48" s="19">
        <f t="shared" si="7"/>
        <v>0</v>
      </c>
      <c r="C48" s="19" t="str">
        <f t="shared" si="8"/>
        <v>RAMIREZ DE HARO V., FERNANDO</v>
      </c>
      <c r="D48" s="20">
        <f t="shared" si="9"/>
        <v>39</v>
      </c>
      <c r="E48" s="19">
        <f t="shared" si="10"/>
        <v>0</v>
      </c>
      <c r="F48" s="21" t="str">
        <f t="shared" si="11"/>
        <v>S</v>
      </c>
      <c r="G48" s="22">
        <f t="shared" si="12"/>
        <v>46.492920353982306</v>
      </c>
      <c r="H48" s="23">
        <f t="shared" si="14"/>
        <v>101</v>
      </c>
      <c r="I48" s="23">
        <f t="shared" si="15"/>
        <v>0</v>
      </c>
      <c r="J48" s="21"/>
      <c r="K48" s="21"/>
      <c r="L48" s="23">
        <f t="shared" si="13"/>
        <v>101</v>
      </c>
      <c r="N48" s="9">
        <f>'Listado de Inscritos'!B51</f>
        <v>0</v>
      </c>
      <c r="O48" s="9" t="str">
        <f>'Listado de Inscritos'!C51</f>
        <v>RAMIREZ DE HARO V., FERNANDO</v>
      </c>
      <c r="P48" s="17">
        <f>'Listado de Inscritos'!G51</f>
        <v>39</v>
      </c>
      <c r="R48" s="10" t="s">
        <v>17</v>
      </c>
      <c r="S48" s="18">
        <f t="shared" si="16"/>
        <v>46.492920353982306</v>
      </c>
      <c r="T48" s="10">
        <v>101</v>
      </c>
      <c r="AL48" s="10">
        <f t="shared" si="17"/>
        <v>101</v>
      </c>
      <c r="BE48" s="10">
        <f t="shared" si="18"/>
        <v>0</v>
      </c>
      <c r="BF48" s="9">
        <f t="shared" si="19"/>
        <v>101</v>
      </c>
    </row>
    <row r="49" spans="1:58" x14ac:dyDescent="0.25">
      <c r="A49" s="10">
        <v>41</v>
      </c>
      <c r="B49" s="19">
        <f t="shared" si="7"/>
        <v>0</v>
      </c>
      <c r="C49" s="19" t="str">
        <f t="shared" si="8"/>
        <v>SIMON FONTCUBERTA, CROTIDO DE</v>
      </c>
      <c r="D49" s="20">
        <f t="shared" si="9"/>
        <v>40</v>
      </c>
      <c r="E49" s="19">
        <f t="shared" si="10"/>
        <v>0</v>
      </c>
      <c r="F49" s="21" t="str">
        <f t="shared" si="11"/>
        <v>S</v>
      </c>
      <c r="G49" s="22">
        <f t="shared" si="12"/>
        <v>47.687610619469034</v>
      </c>
      <c r="H49" s="23">
        <f t="shared" si="14"/>
        <v>100</v>
      </c>
      <c r="I49" s="23">
        <f t="shared" si="15"/>
        <v>0</v>
      </c>
      <c r="J49" s="21"/>
      <c r="K49" s="21"/>
      <c r="L49" s="23">
        <f t="shared" si="13"/>
        <v>100</v>
      </c>
      <c r="N49" s="9">
        <f>'Listado de Inscritos'!B52</f>
        <v>0</v>
      </c>
      <c r="O49" s="9" t="str">
        <f>'Listado de Inscritos'!C52</f>
        <v>SIMON FONTCUBERTA, CROTIDO DE</v>
      </c>
      <c r="P49" s="17">
        <f>'Listado de Inscritos'!G52</f>
        <v>40</v>
      </c>
      <c r="R49" s="10" t="s">
        <v>17</v>
      </c>
      <c r="S49" s="18">
        <f t="shared" si="16"/>
        <v>47.687610619469034</v>
      </c>
      <c r="T49" s="10">
        <v>100</v>
      </c>
      <c r="AL49" s="10">
        <f t="shared" si="17"/>
        <v>100</v>
      </c>
      <c r="BE49" s="10">
        <f t="shared" si="18"/>
        <v>0</v>
      </c>
      <c r="BF49" s="9">
        <f t="shared" si="19"/>
        <v>100</v>
      </c>
    </row>
    <row r="50" spans="1:58" x14ac:dyDescent="0.25">
      <c r="A50" s="10">
        <v>42</v>
      </c>
      <c r="B50" s="19">
        <f t="shared" si="7"/>
        <v>0</v>
      </c>
      <c r="C50" s="19" t="str">
        <f t="shared" si="8"/>
        <v>AVILA LATORRE, CARLOS</v>
      </c>
      <c r="D50" s="20">
        <f t="shared" si="9"/>
        <v>41</v>
      </c>
      <c r="E50" s="19">
        <f t="shared" si="10"/>
        <v>0</v>
      </c>
      <c r="F50" s="21" t="str">
        <f t="shared" si="11"/>
        <v>S</v>
      </c>
      <c r="G50" s="22">
        <f t="shared" si="12"/>
        <v>48.882300884955761</v>
      </c>
      <c r="H50" s="23">
        <f t="shared" si="14"/>
        <v>99</v>
      </c>
      <c r="I50" s="23">
        <f t="shared" si="15"/>
        <v>0</v>
      </c>
      <c r="J50" s="21"/>
      <c r="K50" s="21"/>
      <c r="L50" s="23">
        <f t="shared" si="13"/>
        <v>99</v>
      </c>
      <c r="N50" s="9">
        <f>'Listado de Inscritos'!B53</f>
        <v>0</v>
      </c>
      <c r="O50" s="9" t="str">
        <f>'Listado de Inscritos'!C53</f>
        <v>AVILA LATORRE, CARLOS</v>
      </c>
      <c r="P50" s="17">
        <f>'Listado de Inscritos'!G53</f>
        <v>41</v>
      </c>
      <c r="R50" s="10" t="s">
        <v>17</v>
      </c>
      <c r="S50" s="18">
        <f t="shared" si="16"/>
        <v>48.882300884955761</v>
      </c>
      <c r="T50" s="10">
        <v>99</v>
      </c>
      <c r="AL50" s="10">
        <f t="shared" si="17"/>
        <v>99</v>
      </c>
      <c r="BE50" s="10">
        <f t="shared" si="18"/>
        <v>0</v>
      </c>
      <c r="BF50" s="9">
        <f t="shared" si="19"/>
        <v>99</v>
      </c>
    </row>
    <row r="51" spans="1:58" x14ac:dyDescent="0.25">
      <c r="A51" s="10">
        <v>43</v>
      </c>
      <c r="B51" s="19">
        <f t="shared" si="7"/>
        <v>0</v>
      </c>
      <c r="C51" s="19" t="str">
        <f t="shared" si="8"/>
        <v>RUIZ SEGUNDO, JULIO</v>
      </c>
      <c r="D51" s="20">
        <f t="shared" si="9"/>
        <v>42</v>
      </c>
      <c r="E51" s="19">
        <f t="shared" si="10"/>
        <v>0</v>
      </c>
      <c r="F51" s="21" t="str">
        <f t="shared" si="11"/>
        <v>S</v>
      </c>
      <c r="G51" s="22">
        <f t="shared" si="12"/>
        <v>50.076991150442488</v>
      </c>
      <c r="H51" s="23">
        <f t="shared" si="14"/>
        <v>98</v>
      </c>
      <c r="I51" s="23">
        <f t="shared" si="15"/>
        <v>0</v>
      </c>
      <c r="J51" s="21"/>
      <c r="K51" s="21"/>
      <c r="L51" s="23">
        <f t="shared" si="13"/>
        <v>98</v>
      </c>
      <c r="N51" s="9">
        <f>'Listado de Inscritos'!B54</f>
        <v>0</v>
      </c>
      <c r="O51" s="9" t="str">
        <f>'Listado de Inscritos'!C54</f>
        <v>RUIZ SEGUNDO, JULIO</v>
      </c>
      <c r="P51" s="17">
        <f>'Listado de Inscritos'!G54</f>
        <v>42</v>
      </c>
      <c r="R51" s="10" t="s">
        <v>17</v>
      </c>
      <c r="S51" s="18">
        <f t="shared" si="16"/>
        <v>50.076991150442488</v>
      </c>
      <c r="T51" s="10">
        <v>98</v>
      </c>
      <c r="AL51" s="10">
        <f t="shared" si="17"/>
        <v>98</v>
      </c>
      <c r="BE51" s="10">
        <f t="shared" si="18"/>
        <v>0</v>
      </c>
      <c r="BF51" s="9">
        <f t="shared" si="19"/>
        <v>98</v>
      </c>
    </row>
    <row r="52" spans="1:58" x14ac:dyDescent="0.25">
      <c r="A52" s="10">
        <v>44</v>
      </c>
      <c r="B52" s="19">
        <f t="shared" si="7"/>
        <v>0</v>
      </c>
      <c r="C52" s="19" t="str">
        <f t="shared" si="8"/>
        <v>JUAN ESPERT, VICENTE FRANCISCO</v>
      </c>
      <c r="D52" s="20">
        <f t="shared" si="9"/>
        <v>43</v>
      </c>
      <c r="E52" s="19">
        <f t="shared" si="10"/>
        <v>0</v>
      </c>
      <c r="F52" s="21" t="str">
        <f t="shared" si="11"/>
        <v>S</v>
      </c>
      <c r="G52" s="22">
        <f t="shared" si="12"/>
        <v>51.271681415929216</v>
      </c>
      <c r="H52" s="23">
        <f t="shared" si="14"/>
        <v>97</v>
      </c>
      <c r="I52" s="23">
        <f t="shared" si="15"/>
        <v>0</v>
      </c>
      <c r="J52" s="21"/>
      <c r="K52" s="21"/>
      <c r="L52" s="23">
        <f t="shared" si="13"/>
        <v>97</v>
      </c>
      <c r="N52" s="9">
        <f>'Listado de Inscritos'!B55</f>
        <v>0</v>
      </c>
      <c r="O52" s="9" t="str">
        <f>'Listado de Inscritos'!C55</f>
        <v>JUAN ESPERT, VICENTE FRANCISCO</v>
      </c>
      <c r="P52" s="17">
        <f>'Listado de Inscritos'!G55</f>
        <v>43</v>
      </c>
      <c r="R52" s="10" t="s">
        <v>17</v>
      </c>
      <c r="S52" s="18">
        <f t="shared" si="16"/>
        <v>51.271681415929216</v>
      </c>
      <c r="T52" s="10">
        <v>97</v>
      </c>
      <c r="AL52" s="10">
        <f t="shared" si="17"/>
        <v>97</v>
      </c>
      <c r="BE52" s="10">
        <f t="shared" si="18"/>
        <v>0</v>
      </c>
      <c r="BF52" s="9">
        <f t="shared" si="19"/>
        <v>97</v>
      </c>
    </row>
    <row r="53" spans="1:58" x14ac:dyDescent="0.25">
      <c r="A53" s="10">
        <v>45</v>
      </c>
      <c r="B53" s="19">
        <f t="shared" si="7"/>
        <v>0</v>
      </c>
      <c r="C53" s="19" t="str">
        <f t="shared" si="8"/>
        <v>ELCARTE REVESTIDO, FRANCISCO.JAVIER</v>
      </c>
      <c r="D53" s="20">
        <f t="shared" si="9"/>
        <v>44</v>
      </c>
      <c r="E53" s="19">
        <f t="shared" si="10"/>
        <v>0</v>
      </c>
      <c r="F53" s="21" t="str">
        <f t="shared" si="11"/>
        <v>S</v>
      </c>
      <c r="G53" s="22">
        <f t="shared" si="12"/>
        <v>52.466371681415936</v>
      </c>
      <c r="H53" s="23">
        <f t="shared" si="14"/>
        <v>96</v>
      </c>
      <c r="I53" s="23">
        <f t="shared" si="15"/>
        <v>0</v>
      </c>
      <c r="J53" s="21"/>
      <c r="K53" s="21"/>
      <c r="L53" s="23">
        <f t="shared" si="13"/>
        <v>96</v>
      </c>
      <c r="N53" s="9">
        <f>'Listado de Inscritos'!B56</f>
        <v>0</v>
      </c>
      <c r="O53" s="9" t="str">
        <f>'Listado de Inscritos'!C56</f>
        <v>ELCARTE REVESTIDO, FRANCISCO.JAVIER</v>
      </c>
      <c r="P53" s="17">
        <f>'Listado de Inscritos'!G56</f>
        <v>44</v>
      </c>
      <c r="R53" s="10" t="s">
        <v>17</v>
      </c>
      <c r="S53" s="18">
        <f t="shared" si="16"/>
        <v>52.466371681415936</v>
      </c>
      <c r="T53" s="10">
        <v>96</v>
      </c>
      <c r="AL53" s="10">
        <f t="shared" si="17"/>
        <v>96</v>
      </c>
      <c r="BE53" s="10">
        <f t="shared" si="18"/>
        <v>0</v>
      </c>
      <c r="BF53" s="9">
        <f t="shared" si="19"/>
        <v>96</v>
      </c>
    </row>
    <row r="54" spans="1:58" x14ac:dyDescent="0.25">
      <c r="A54" s="10">
        <v>46</v>
      </c>
      <c r="B54" s="19">
        <f t="shared" si="7"/>
        <v>0</v>
      </c>
      <c r="C54" s="19" t="str">
        <f t="shared" si="8"/>
        <v>BARANDIARAN BARBEIRA, JUAN MANUEL</v>
      </c>
      <c r="D54" s="20">
        <f t="shared" si="9"/>
        <v>45</v>
      </c>
      <c r="E54" s="19">
        <f t="shared" si="10"/>
        <v>0</v>
      </c>
      <c r="F54" s="21" t="str">
        <f t="shared" si="11"/>
        <v>S</v>
      </c>
      <c r="G54" s="22">
        <f t="shared" si="12"/>
        <v>53.661061946902663</v>
      </c>
      <c r="H54" s="23">
        <f t="shared" si="14"/>
        <v>95</v>
      </c>
      <c r="I54" s="23">
        <f t="shared" si="15"/>
        <v>0</v>
      </c>
      <c r="J54" s="21"/>
      <c r="K54" s="21"/>
      <c r="L54" s="23">
        <f t="shared" si="13"/>
        <v>95</v>
      </c>
      <c r="N54" s="9">
        <f>'Listado de Inscritos'!B57</f>
        <v>0</v>
      </c>
      <c r="O54" s="9" t="str">
        <f>'Listado de Inscritos'!C57</f>
        <v>BARANDIARAN BARBEIRA, JUAN MANUEL</v>
      </c>
      <c r="P54" s="17">
        <f>'Listado de Inscritos'!G57</f>
        <v>45</v>
      </c>
      <c r="R54" s="10" t="s">
        <v>17</v>
      </c>
      <c r="S54" s="18">
        <f t="shared" si="16"/>
        <v>53.661061946902663</v>
      </c>
      <c r="T54" s="10">
        <v>95</v>
      </c>
      <c r="AL54" s="10">
        <f t="shared" si="17"/>
        <v>95</v>
      </c>
      <c r="BE54" s="10">
        <f t="shared" si="18"/>
        <v>0</v>
      </c>
      <c r="BF54" s="9">
        <f t="shared" si="19"/>
        <v>95</v>
      </c>
    </row>
    <row r="55" spans="1:58" x14ac:dyDescent="0.25">
      <c r="A55" s="10">
        <v>47</v>
      </c>
      <c r="B55" s="19">
        <f t="shared" si="7"/>
        <v>0</v>
      </c>
      <c r="C55" s="19" t="str">
        <f t="shared" si="8"/>
        <v>LA CHICA DAMAS, JUAN MANUEL</v>
      </c>
      <c r="D55" s="20">
        <f t="shared" si="9"/>
        <v>46</v>
      </c>
      <c r="E55" s="19">
        <f t="shared" si="10"/>
        <v>0</v>
      </c>
      <c r="F55" s="21" t="str">
        <f t="shared" si="11"/>
        <v>S</v>
      </c>
      <c r="G55" s="22">
        <f t="shared" si="12"/>
        <v>54.85575221238939</v>
      </c>
      <c r="H55" s="23">
        <f t="shared" si="14"/>
        <v>94</v>
      </c>
      <c r="I55" s="23">
        <f t="shared" si="15"/>
        <v>0</v>
      </c>
      <c r="J55" s="21"/>
      <c r="K55" s="21"/>
      <c r="L55" s="23">
        <f t="shared" si="13"/>
        <v>94</v>
      </c>
      <c r="N55" s="9">
        <f>'Listado de Inscritos'!B58</f>
        <v>0</v>
      </c>
      <c r="O55" s="9" t="str">
        <f>'Listado de Inscritos'!C58</f>
        <v>LA CHICA DAMAS, JUAN MANUEL</v>
      </c>
      <c r="P55" s="17">
        <f>'Listado de Inscritos'!G58</f>
        <v>46</v>
      </c>
      <c r="R55" s="10" t="s">
        <v>17</v>
      </c>
      <c r="S55" s="18">
        <f t="shared" si="16"/>
        <v>54.85575221238939</v>
      </c>
      <c r="T55" s="10">
        <v>94</v>
      </c>
      <c r="AL55" s="10">
        <f t="shared" si="17"/>
        <v>94</v>
      </c>
      <c r="BE55" s="10">
        <f t="shared" si="18"/>
        <v>0</v>
      </c>
      <c r="BF55" s="9">
        <f t="shared" si="19"/>
        <v>94</v>
      </c>
    </row>
    <row r="56" spans="1:58" x14ac:dyDescent="0.25">
      <c r="A56" s="10">
        <v>48</v>
      </c>
      <c r="B56" s="19">
        <f t="shared" si="7"/>
        <v>0</v>
      </c>
      <c r="C56" s="19" t="str">
        <f t="shared" si="8"/>
        <v>RIPOLL BORJA, JOSE FRANCISCO</v>
      </c>
      <c r="D56" s="20">
        <f t="shared" si="9"/>
        <v>47</v>
      </c>
      <c r="E56" s="19">
        <f t="shared" si="10"/>
        <v>0</v>
      </c>
      <c r="F56" s="21" t="str">
        <f t="shared" si="11"/>
        <v>S</v>
      </c>
      <c r="G56" s="22">
        <f t="shared" si="12"/>
        <v>56.050442477876118</v>
      </c>
      <c r="H56" s="23">
        <f t="shared" si="14"/>
        <v>93</v>
      </c>
      <c r="I56" s="23">
        <f t="shared" si="15"/>
        <v>0</v>
      </c>
      <c r="J56" s="21"/>
      <c r="K56" s="21"/>
      <c r="L56" s="23">
        <f t="shared" si="13"/>
        <v>93</v>
      </c>
      <c r="N56" s="9">
        <f>'Listado de Inscritos'!B59</f>
        <v>0</v>
      </c>
      <c r="O56" s="9" t="str">
        <f>'Listado de Inscritos'!C59</f>
        <v>RIPOLL BORJA, JOSE FRANCISCO</v>
      </c>
      <c r="P56" s="17">
        <f>'Listado de Inscritos'!G59</f>
        <v>47</v>
      </c>
      <c r="R56" s="10" t="s">
        <v>17</v>
      </c>
      <c r="S56" s="18">
        <f t="shared" si="16"/>
        <v>56.050442477876118</v>
      </c>
      <c r="T56" s="10">
        <v>93</v>
      </c>
      <c r="AL56" s="10">
        <f t="shared" si="17"/>
        <v>93</v>
      </c>
      <c r="BE56" s="10">
        <f t="shared" si="18"/>
        <v>0</v>
      </c>
      <c r="BF56" s="9">
        <f t="shared" si="19"/>
        <v>93</v>
      </c>
    </row>
    <row r="57" spans="1:58" x14ac:dyDescent="0.25">
      <c r="A57" s="10">
        <v>49</v>
      </c>
      <c r="B57" s="19">
        <f t="shared" si="7"/>
        <v>0</v>
      </c>
      <c r="C57" s="19" t="str">
        <f t="shared" si="8"/>
        <v>ALONSO-ALLENDE AZNAR, JAIME</v>
      </c>
      <c r="D57" s="20">
        <f t="shared" si="9"/>
        <v>48</v>
      </c>
      <c r="E57" s="19">
        <f t="shared" si="10"/>
        <v>0</v>
      </c>
      <c r="F57" s="21" t="str">
        <f t="shared" si="11"/>
        <v>S</v>
      </c>
      <c r="G57" s="22">
        <f t="shared" si="12"/>
        <v>57.245132743362845</v>
      </c>
      <c r="H57" s="23">
        <f t="shared" si="14"/>
        <v>92</v>
      </c>
      <c r="I57" s="23">
        <f t="shared" si="15"/>
        <v>0</v>
      </c>
      <c r="J57" s="21"/>
      <c r="K57" s="21"/>
      <c r="L57" s="23">
        <f t="shared" si="13"/>
        <v>92</v>
      </c>
      <c r="N57" s="9">
        <f>'Listado de Inscritos'!B60</f>
        <v>0</v>
      </c>
      <c r="O57" s="9" t="str">
        <f>'Listado de Inscritos'!C60</f>
        <v>ALONSO-ALLENDE AZNAR, JAIME</v>
      </c>
      <c r="P57" s="17">
        <f>'Listado de Inscritos'!G60</f>
        <v>48</v>
      </c>
      <c r="R57" s="10" t="s">
        <v>17</v>
      </c>
      <c r="S57" s="18">
        <f t="shared" si="16"/>
        <v>57.245132743362845</v>
      </c>
      <c r="T57" s="10">
        <v>92</v>
      </c>
      <c r="AL57" s="10">
        <f t="shared" si="17"/>
        <v>92</v>
      </c>
      <c r="BE57" s="10">
        <f t="shared" si="18"/>
        <v>0</v>
      </c>
      <c r="BF57" s="9">
        <f t="shared" si="19"/>
        <v>92</v>
      </c>
    </row>
    <row r="58" spans="1:58" x14ac:dyDescent="0.25">
      <c r="A58" s="10">
        <v>50</v>
      </c>
      <c r="B58" s="19">
        <f t="shared" si="7"/>
        <v>0</v>
      </c>
      <c r="C58" s="19" t="str">
        <f t="shared" si="8"/>
        <v>GOMEZ PEREZ, JOSE MARIA</v>
      </c>
      <c r="D58" s="20">
        <f t="shared" si="9"/>
        <v>49</v>
      </c>
      <c r="E58" s="19">
        <f t="shared" si="10"/>
        <v>0</v>
      </c>
      <c r="F58" s="21" t="str">
        <f t="shared" si="11"/>
        <v>S</v>
      </c>
      <c r="G58" s="22">
        <f t="shared" si="12"/>
        <v>58.439823008849565</v>
      </c>
      <c r="H58" s="23">
        <f t="shared" si="14"/>
        <v>91</v>
      </c>
      <c r="I58" s="23">
        <f t="shared" si="15"/>
        <v>0</v>
      </c>
      <c r="J58" s="21"/>
      <c r="K58" s="21"/>
      <c r="L58" s="23">
        <f t="shared" si="13"/>
        <v>91</v>
      </c>
      <c r="N58" s="9">
        <f>'Listado de Inscritos'!B61</f>
        <v>0</v>
      </c>
      <c r="O58" s="9" t="str">
        <f>'Listado de Inscritos'!C61</f>
        <v>GOMEZ PEREZ, JOSE MARIA</v>
      </c>
      <c r="P58" s="17">
        <f>'Listado de Inscritos'!G61</f>
        <v>49</v>
      </c>
      <c r="R58" s="10" t="s">
        <v>17</v>
      </c>
      <c r="S58" s="18">
        <f t="shared" si="16"/>
        <v>58.439823008849565</v>
      </c>
      <c r="T58" s="10">
        <v>91</v>
      </c>
      <c r="AL58" s="10">
        <f t="shared" si="17"/>
        <v>91</v>
      </c>
      <c r="BE58" s="10">
        <f t="shared" si="18"/>
        <v>0</v>
      </c>
      <c r="BF58" s="9">
        <f t="shared" si="19"/>
        <v>91</v>
      </c>
    </row>
    <row r="59" spans="1:58" x14ac:dyDescent="0.25">
      <c r="A59" s="10">
        <v>51</v>
      </c>
      <c r="B59" s="19">
        <f t="shared" si="7"/>
        <v>0</v>
      </c>
      <c r="C59" s="19" t="str">
        <f t="shared" si="8"/>
        <v>MUÑOZ MARTINEZ, ALEJANDRO</v>
      </c>
      <c r="D59" s="20">
        <f t="shared" si="9"/>
        <v>50</v>
      </c>
      <c r="E59" s="19">
        <f t="shared" si="10"/>
        <v>0</v>
      </c>
      <c r="F59" s="21" t="str">
        <f t="shared" si="11"/>
        <v>S</v>
      </c>
      <c r="G59" s="22">
        <f t="shared" si="12"/>
        <v>59.634513274336292</v>
      </c>
      <c r="H59" s="23">
        <f t="shared" si="14"/>
        <v>90</v>
      </c>
      <c r="I59" s="23">
        <f t="shared" si="15"/>
        <v>0</v>
      </c>
      <c r="J59" s="21"/>
      <c r="K59" s="21"/>
      <c r="L59" s="23">
        <f t="shared" si="13"/>
        <v>90</v>
      </c>
      <c r="N59" s="9">
        <f>'Listado de Inscritos'!B62</f>
        <v>0</v>
      </c>
      <c r="O59" s="9" t="str">
        <f>'Listado de Inscritos'!C62</f>
        <v>MUÑOZ MARTINEZ, ALEJANDRO</v>
      </c>
      <c r="P59" s="17">
        <f>'Listado de Inscritos'!G62</f>
        <v>50</v>
      </c>
      <c r="R59" s="10" t="s">
        <v>17</v>
      </c>
      <c r="S59" s="18">
        <f t="shared" si="16"/>
        <v>59.634513274336292</v>
      </c>
      <c r="T59" s="10">
        <v>90</v>
      </c>
      <c r="AL59" s="10">
        <f t="shared" si="17"/>
        <v>90</v>
      </c>
      <c r="BE59" s="10">
        <f t="shared" si="18"/>
        <v>0</v>
      </c>
      <c r="BF59" s="9">
        <f t="shared" si="19"/>
        <v>90</v>
      </c>
    </row>
    <row r="60" spans="1:58" x14ac:dyDescent="0.25">
      <c r="A60" s="10">
        <v>52</v>
      </c>
      <c r="B60" s="19">
        <f t="shared" si="7"/>
        <v>0</v>
      </c>
      <c r="C60" s="19" t="str">
        <f t="shared" si="8"/>
        <v>GARRIDO MONTES, JOSE</v>
      </c>
      <c r="D60" s="20">
        <f t="shared" si="9"/>
        <v>51</v>
      </c>
      <c r="E60" s="19">
        <f t="shared" si="10"/>
        <v>0</v>
      </c>
      <c r="F60" s="21" t="str">
        <f t="shared" si="11"/>
        <v>S</v>
      </c>
      <c r="G60" s="22">
        <f t="shared" si="12"/>
        <v>60.82920353982302</v>
      </c>
      <c r="H60" s="23">
        <f t="shared" si="14"/>
        <v>89</v>
      </c>
      <c r="I60" s="23">
        <f t="shared" si="15"/>
        <v>0</v>
      </c>
      <c r="J60" s="21"/>
      <c r="K60" s="21"/>
      <c r="L60" s="23">
        <f t="shared" si="13"/>
        <v>89</v>
      </c>
      <c r="N60" s="9">
        <f>'Listado de Inscritos'!B63</f>
        <v>0</v>
      </c>
      <c r="O60" s="9" t="str">
        <f>'Listado de Inscritos'!C63</f>
        <v>GARRIDO MONTES, JOSE</v>
      </c>
      <c r="P60" s="17">
        <f>'Listado de Inscritos'!G63</f>
        <v>51</v>
      </c>
      <c r="R60" s="10" t="s">
        <v>17</v>
      </c>
      <c r="S60" s="18">
        <f t="shared" si="16"/>
        <v>60.82920353982302</v>
      </c>
      <c r="T60" s="10">
        <v>89</v>
      </c>
      <c r="AL60" s="10">
        <f t="shared" si="17"/>
        <v>89</v>
      </c>
      <c r="BE60" s="10">
        <f t="shared" si="18"/>
        <v>0</v>
      </c>
      <c r="BF60" s="9">
        <f t="shared" si="19"/>
        <v>89</v>
      </c>
    </row>
    <row r="61" spans="1:58" x14ac:dyDescent="0.25">
      <c r="A61" s="10">
        <v>53</v>
      </c>
      <c r="B61" s="19">
        <f t="shared" si="7"/>
        <v>0</v>
      </c>
      <c r="C61" s="19" t="str">
        <f t="shared" si="8"/>
        <v>HERNANDEZ GARCIA, JULIAN</v>
      </c>
      <c r="D61" s="20">
        <f t="shared" si="9"/>
        <v>52</v>
      </c>
      <c r="E61" s="19">
        <f t="shared" si="10"/>
        <v>0</v>
      </c>
      <c r="F61" s="21" t="str">
        <f t="shared" si="11"/>
        <v>S</v>
      </c>
      <c r="G61" s="22">
        <f t="shared" si="12"/>
        <v>62.023893805309747</v>
      </c>
      <c r="H61" s="23">
        <f t="shared" si="14"/>
        <v>88</v>
      </c>
      <c r="I61" s="23">
        <f t="shared" si="15"/>
        <v>0</v>
      </c>
      <c r="J61" s="21"/>
      <c r="K61" s="21"/>
      <c r="L61" s="23">
        <f t="shared" si="13"/>
        <v>88</v>
      </c>
      <c r="N61" s="9">
        <f>'Listado de Inscritos'!B64</f>
        <v>0</v>
      </c>
      <c r="O61" s="9" t="str">
        <f>'Listado de Inscritos'!C64</f>
        <v>HERNANDEZ GARCIA, JULIAN</v>
      </c>
      <c r="P61" s="17">
        <f>'Listado de Inscritos'!G64</f>
        <v>52</v>
      </c>
      <c r="R61" s="10" t="s">
        <v>17</v>
      </c>
      <c r="S61" s="18">
        <f t="shared" si="16"/>
        <v>62.023893805309747</v>
      </c>
      <c r="T61" s="10">
        <v>88</v>
      </c>
      <c r="AL61" s="10">
        <f t="shared" si="17"/>
        <v>88</v>
      </c>
      <c r="BE61" s="10">
        <f t="shared" si="18"/>
        <v>0</v>
      </c>
      <c r="BF61" s="9">
        <f t="shared" si="19"/>
        <v>88</v>
      </c>
    </row>
    <row r="62" spans="1:58" x14ac:dyDescent="0.25">
      <c r="A62" s="10">
        <v>54</v>
      </c>
      <c r="B62" s="19">
        <f t="shared" si="7"/>
        <v>0</v>
      </c>
      <c r="C62" s="19" t="str">
        <f t="shared" si="8"/>
        <v>MARTIN MORENO, FRANCISCO</v>
      </c>
      <c r="D62" s="20">
        <f t="shared" si="9"/>
        <v>53</v>
      </c>
      <c r="E62" s="19">
        <f t="shared" si="10"/>
        <v>0</v>
      </c>
      <c r="F62" s="21" t="str">
        <f t="shared" si="11"/>
        <v>S</v>
      </c>
      <c r="G62" s="22">
        <f t="shared" si="12"/>
        <v>63.218584070796467</v>
      </c>
      <c r="H62" s="23">
        <f t="shared" si="14"/>
        <v>87</v>
      </c>
      <c r="I62" s="23">
        <f t="shared" si="15"/>
        <v>0</v>
      </c>
      <c r="J62" s="21"/>
      <c r="K62" s="21"/>
      <c r="L62" s="23">
        <f t="shared" si="13"/>
        <v>87</v>
      </c>
      <c r="N62" s="9">
        <f>'Listado de Inscritos'!B65</f>
        <v>0</v>
      </c>
      <c r="O62" s="9" t="str">
        <f>'Listado de Inscritos'!C65</f>
        <v>MARTIN MORENO, FRANCISCO</v>
      </c>
      <c r="P62" s="17">
        <f>'Listado de Inscritos'!G65</f>
        <v>53</v>
      </c>
      <c r="R62" s="10" t="s">
        <v>17</v>
      </c>
      <c r="S62" s="18">
        <f t="shared" si="16"/>
        <v>63.218584070796467</v>
      </c>
      <c r="T62" s="10">
        <v>87</v>
      </c>
      <c r="AL62" s="10">
        <f t="shared" si="17"/>
        <v>87</v>
      </c>
      <c r="BE62" s="10">
        <f t="shared" si="18"/>
        <v>0</v>
      </c>
      <c r="BF62" s="9">
        <f t="shared" si="19"/>
        <v>87</v>
      </c>
    </row>
    <row r="63" spans="1:58" x14ac:dyDescent="0.25">
      <c r="A63" s="10">
        <v>55</v>
      </c>
      <c r="B63" s="19">
        <f t="shared" si="7"/>
        <v>0</v>
      </c>
      <c r="C63" s="19" t="str">
        <f t="shared" si="8"/>
        <v>FERNANDEZ NUÑEZ, CARLOS LUIS</v>
      </c>
      <c r="D63" s="20">
        <f t="shared" si="9"/>
        <v>54</v>
      </c>
      <c r="E63" s="19">
        <f t="shared" si="10"/>
        <v>0</v>
      </c>
      <c r="F63" s="21" t="str">
        <f t="shared" si="11"/>
        <v>S</v>
      </c>
      <c r="G63" s="22">
        <f t="shared" si="12"/>
        <v>64.413274336283195</v>
      </c>
      <c r="H63" s="23">
        <f t="shared" si="14"/>
        <v>86</v>
      </c>
      <c r="I63" s="23">
        <f t="shared" si="15"/>
        <v>0</v>
      </c>
      <c r="J63" s="21"/>
      <c r="K63" s="21"/>
      <c r="L63" s="23">
        <f t="shared" si="13"/>
        <v>86</v>
      </c>
      <c r="N63" s="9">
        <f>'Listado de Inscritos'!B66</f>
        <v>0</v>
      </c>
      <c r="O63" s="9" t="str">
        <f>'Listado de Inscritos'!C66</f>
        <v>FERNANDEZ NUÑEZ, CARLOS LUIS</v>
      </c>
      <c r="P63" s="17">
        <f>'Listado de Inscritos'!G66</f>
        <v>54</v>
      </c>
      <c r="R63" s="10" t="s">
        <v>17</v>
      </c>
      <c r="S63" s="18">
        <f t="shared" si="16"/>
        <v>64.413274336283195</v>
      </c>
      <c r="T63" s="10">
        <v>86</v>
      </c>
      <c r="AL63" s="10">
        <f t="shared" si="17"/>
        <v>86</v>
      </c>
      <c r="BE63" s="10">
        <f t="shared" si="18"/>
        <v>0</v>
      </c>
      <c r="BF63" s="9">
        <f t="shared" si="19"/>
        <v>86</v>
      </c>
    </row>
    <row r="64" spans="1:58" x14ac:dyDescent="0.25">
      <c r="A64" s="10">
        <v>56</v>
      </c>
      <c r="B64" s="19">
        <f t="shared" si="7"/>
        <v>0</v>
      </c>
      <c r="C64" s="19" t="str">
        <f t="shared" si="8"/>
        <v>PEREZ DE LOS COBOS AYUSO, ENRIQUE</v>
      </c>
      <c r="D64" s="20">
        <f t="shared" si="9"/>
        <v>55</v>
      </c>
      <c r="E64" s="19">
        <f t="shared" si="10"/>
        <v>0</v>
      </c>
      <c r="F64" s="21" t="str">
        <f t="shared" si="11"/>
        <v>S</v>
      </c>
      <c r="G64" s="22">
        <f t="shared" si="12"/>
        <v>65.607964601769922</v>
      </c>
      <c r="H64" s="23">
        <f t="shared" si="14"/>
        <v>85</v>
      </c>
      <c r="I64" s="23">
        <f t="shared" si="15"/>
        <v>0</v>
      </c>
      <c r="J64" s="21"/>
      <c r="K64" s="21"/>
      <c r="L64" s="23">
        <f t="shared" si="13"/>
        <v>85</v>
      </c>
      <c r="N64" s="9">
        <f>'Listado de Inscritos'!B67</f>
        <v>0</v>
      </c>
      <c r="O64" s="9" t="str">
        <f>'Listado de Inscritos'!C67</f>
        <v>PEREZ DE LOS COBOS AYUSO, ENRIQUE</v>
      </c>
      <c r="P64" s="17">
        <f>'Listado de Inscritos'!G67</f>
        <v>55</v>
      </c>
      <c r="R64" s="10" t="s">
        <v>17</v>
      </c>
      <c r="S64" s="18">
        <f t="shared" si="16"/>
        <v>65.607964601769922</v>
      </c>
      <c r="T64" s="10">
        <v>85</v>
      </c>
      <c r="AL64" s="10">
        <f t="shared" si="17"/>
        <v>85</v>
      </c>
      <c r="BE64" s="10">
        <f t="shared" si="18"/>
        <v>0</v>
      </c>
      <c r="BF64" s="9">
        <f t="shared" si="19"/>
        <v>85</v>
      </c>
    </row>
    <row r="65" spans="1:58" x14ac:dyDescent="0.25">
      <c r="A65" s="10">
        <v>57</v>
      </c>
      <c r="B65" s="19">
        <f t="shared" si="7"/>
        <v>0</v>
      </c>
      <c r="C65" s="19" t="str">
        <f t="shared" si="8"/>
        <v>BERGARECHE GANDARIAS, RAFAEL</v>
      </c>
      <c r="D65" s="20">
        <f t="shared" si="9"/>
        <v>56</v>
      </c>
      <c r="E65" s="19">
        <f t="shared" si="10"/>
        <v>0</v>
      </c>
      <c r="F65" s="21" t="str">
        <f t="shared" si="11"/>
        <v>S</v>
      </c>
      <c r="G65" s="22">
        <f t="shared" si="12"/>
        <v>66.802654867256649</v>
      </c>
      <c r="H65" s="23">
        <f t="shared" si="14"/>
        <v>84</v>
      </c>
      <c r="I65" s="23">
        <f t="shared" si="15"/>
        <v>0</v>
      </c>
      <c r="J65" s="21"/>
      <c r="K65" s="21"/>
      <c r="L65" s="23">
        <f t="shared" si="13"/>
        <v>84</v>
      </c>
      <c r="N65" s="9">
        <f>'Listado de Inscritos'!B68</f>
        <v>0</v>
      </c>
      <c r="O65" s="9" t="str">
        <f>'Listado de Inscritos'!C68</f>
        <v>BERGARECHE GANDARIAS, RAFAEL</v>
      </c>
      <c r="P65" s="17">
        <f>'Listado de Inscritos'!G68</f>
        <v>56</v>
      </c>
      <c r="R65" s="10" t="s">
        <v>17</v>
      </c>
      <c r="S65" s="18">
        <f t="shared" si="16"/>
        <v>66.802654867256649</v>
      </c>
      <c r="T65" s="10">
        <v>84</v>
      </c>
      <c r="AL65" s="10">
        <f t="shared" si="17"/>
        <v>84</v>
      </c>
      <c r="BE65" s="10">
        <f t="shared" si="18"/>
        <v>0</v>
      </c>
      <c r="BF65" s="9">
        <f t="shared" si="19"/>
        <v>84</v>
      </c>
    </row>
    <row r="66" spans="1:58" x14ac:dyDescent="0.25">
      <c r="A66" s="10">
        <v>58</v>
      </c>
      <c r="B66" s="19">
        <f t="shared" si="7"/>
        <v>0</v>
      </c>
      <c r="C66" s="19" t="str">
        <f t="shared" si="8"/>
        <v>MARTINEZ CANO, JUAN</v>
      </c>
      <c r="D66" s="20">
        <f t="shared" si="9"/>
        <v>57</v>
      </c>
      <c r="E66" s="19">
        <f t="shared" si="10"/>
        <v>0</v>
      </c>
      <c r="F66" s="21" t="str">
        <f t="shared" si="11"/>
        <v>S</v>
      </c>
      <c r="G66" s="22">
        <f t="shared" si="12"/>
        <v>67.997345132743376</v>
      </c>
      <c r="H66" s="23">
        <f t="shared" si="14"/>
        <v>83</v>
      </c>
      <c r="I66" s="23">
        <f t="shared" si="15"/>
        <v>0</v>
      </c>
      <c r="J66" s="21"/>
      <c r="K66" s="21"/>
      <c r="L66" s="23">
        <f t="shared" si="13"/>
        <v>83</v>
      </c>
      <c r="N66" s="9">
        <f>'Listado de Inscritos'!B69</f>
        <v>0</v>
      </c>
      <c r="O66" s="9" t="str">
        <f>'Listado de Inscritos'!C69</f>
        <v>MARTINEZ CANO, JUAN</v>
      </c>
      <c r="P66" s="17">
        <f>'Listado de Inscritos'!G69</f>
        <v>57</v>
      </c>
      <c r="R66" s="10" t="s">
        <v>17</v>
      </c>
      <c r="S66" s="18">
        <f t="shared" si="16"/>
        <v>67.997345132743376</v>
      </c>
      <c r="T66" s="10">
        <v>83</v>
      </c>
      <c r="AL66" s="10">
        <f t="shared" si="17"/>
        <v>83</v>
      </c>
      <c r="BE66" s="10">
        <f t="shared" si="18"/>
        <v>0</v>
      </c>
      <c r="BF66" s="9">
        <f t="shared" si="19"/>
        <v>83</v>
      </c>
    </row>
    <row r="67" spans="1:58" x14ac:dyDescent="0.25">
      <c r="A67" s="10">
        <v>59</v>
      </c>
      <c r="B67" s="19" t="e">
        <f t="shared" si="7"/>
        <v>#REF!</v>
      </c>
      <c r="C67" s="19" t="e">
        <f t="shared" si="8"/>
        <v>#REF!</v>
      </c>
      <c r="D67" s="20" t="e">
        <f t="shared" si="9"/>
        <v>#REF!</v>
      </c>
      <c r="E67" s="19">
        <f t="shared" si="10"/>
        <v>0</v>
      </c>
      <c r="F67" s="21" t="str">
        <f t="shared" si="11"/>
        <v>S</v>
      </c>
      <c r="G67" s="22" t="e">
        <f t="shared" si="12"/>
        <v>#REF!</v>
      </c>
      <c r="H67" s="23">
        <f t="shared" si="14"/>
        <v>82</v>
      </c>
      <c r="I67" s="23">
        <f t="shared" si="15"/>
        <v>0</v>
      </c>
      <c r="J67" s="21"/>
      <c r="K67" s="21"/>
      <c r="L67" s="23">
        <f t="shared" si="13"/>
        <v>82</v>
      </c>
      <c r="N67" s="9" t="e">
        <f>'Listado de Inscritos'!#REF!</f>
        <v>#REF!</v>
      </c>
      <c r="O67" s="9" t="e">
        <f>'Listado de Inscritos'!#REF!</f>
        <v>#REF!</v>
      </c>
      <c r="P67" s="17" t="e">
        <f>'Listado de Inscritos'!#REF!</f>
        <v>#REF!</v>
      </c>
      <c r="R67" s="10" t="s">
        <v>17</v>
      </c>
      <c r="S67" s="18" t="e">
        <f t="shared" si="16"/>
        <v>#REF!</v>
      </c>
      <c r="T67" s="10">
        <v>82</v>
      </c>
      <c r="AL67" s="10">
        <f t="shared" si="17"/>
        <v>82</v>
      </c>
      <c r="BE67" s="10">
        <f t="shared" si="18"/>
        <v>0</v>
      </c>
      <c r="BF67" s="9">
        <f t="shared" si="19"/>
        <v>82</v>
      </c>
    </row>
    <row r="68" spans="1:58" x14ac:dyDescent="0.25">
      <c r="A68" s="10">
        <v>60</v>
      </c>
      <c r="B68" s="19">
        <f t="shared" si="7"/>
        <v>0</v>
      </c>
      <c r="C68" s="19" t="str">
        <f t="shared" si="8"/>
        <v>ROMERO CABALLERO, JOAQUIN</v>
      </c>
      <c r="D68" s="20">
        <f t="shared" si="9"/>
        <v>59</v>
      </c>
      <c r="E68" s="19">
        <f t="shared" si="10"/>
        <v>0</v>
      </c>
      <c r="F68" s="21" t="str">
        <f t="shared" si="11"/>
        <v>S</v>
      </c>
      <c r="G68" s="22">
        <f t="shared" si="12"/>
        <v>70.386725663716831</v>
      </c>
      <c r="H68" s="23">
        <f t="shared" si="14"/>
        <v>81</v>
      </c>
      <c r="I68" s="23">
        <f t="shared" si="15"/>
        <v>0</v>
      </c>
      <c r="J68" s="21"/>
      <c r="K68" s="21"/>
      <c r="L68" s="23">
        <f t="shared" si="13"/>
        <v>81</v>
      </c>
      <c r="N68" s="9">
        <f>'Listado de Inscritos'!B70</f>
        <v>0</v>
      </c>
      <c r="O68" s="9" t="str">
        <f>'Listado de Inscritos'!C70</f>
        <v>ROMERO CABALLERO, JOAQUIN</v>
      </c>
      <c r="P68" s="17">
        <f>'Listado de Inscritos'!G70</f>
        <v>59</v>
      </c>
      <c r="R68" s="10" t="s">
        <v>17</v>
      </c>
      <c r="S68" s="18">
        <f t="shared" si="16"/>
        <v>70.386725663716831</v>
      </c>
      <c r="T68" s="10">
        <v>81</v>
      </c>
      <c r="AL68" s="10">
        <f t="shared" si="17"/>
        <v>81</v>
      </c>
      <c r="BE68" s="10">
        <f t="shared" si="18"/>
        <v>0</v>
      </c>
      <c r="BF68" s="9">
        <f t="shared" si="19"/>
        <v>81</v>
      </c>
    </row>
    <row r="69" spans="1:58" x14ac:dyDescent="0.25">
      <c r="A69" s="10">
        <v>61</v>
      </c>
      <c r="B69" s="19">
        <f t="shared" si="7"/>
        <v>0</v>
      </c>
      <c r="C69" s="19" t="str">
        <f t="shared" si="8"/>
        <v>MARON FERNANDEZ, JESUS MARIA</v>
      </c>
      <c r="D69" s="20">
        <f t="shared" si="9"/>
        <v>60</v>
      </c>
      <c r="E69" s="19">
        <f t="shared" si="10"/>
        <v>0</v>
      </c>
      <c r="F69" s="21" t="str">
        <f t="shared" si="11"/>
        <v>S</v>
      </c>
      <c r="G69" s="22">
        <f t="shared" si="12"/>
        <v>71.581415929203544</v>
      </c>
      <c r="H69" s="23">
        <f t="shared" si="14"/>
        <v>80</v>
      </c>
      <c r="I69" s="23">
        <f t="shared" si="15"/>
        <v>0</v>
      </c>
      <c r="J69" s="21"/>
      <c r="K69" s="21"/>
      <c r="L69" s="23">
        <f t="shared" si="13"/>
        <v>80</v>
      </c>
      <c r="N69" s="9">
        <f>'Listado de Inscritos'!B71</f>
        <v>0</v>
      </c>
      <c r="O69" s="9" t="str">
        <f>'Listado de Inscritos'!C71</f>
        <v>MARON FERNANDEZ, JESUS MARIA</v>
      </c>
      <c r="P69" s="17">
        <f>'Listado de Inscritos'!G71</f>
        <v>60</v>
      </c>
      <c r="R69" s="10" t="s">
        <v>17</v>
      </c>
      <c r="S69" s="18">
        <f t="shared" si="16"/>
        <v>71.581415929203544</v>
      </c>
      <c r="T69" s="10">
        <v>80</v>
      </c>
      <c r="AL69" s="10">
        <f t="shared" si="17"/>
        <v>80</v>
      </c>
      <c r="BE69" s="10">
        <f t="shared" si="18"/>
        <v>0</v>
      </c>
      <c r="BF69" s="9">
        <f t="shared" si="19"/>
        <v>80</v>
      </c>
    </row>
    <row r="70" spans="1:58" x14ac:dyDescent="0.25">
      <c r="A70" s="10">
        <v>62</v>
      </c>
      <c r="B70" s="19">
        <f t="shared" si="7"/>
        <v>0</v>
      </c>
      <c r="C70" s="19" t="str">
        <f t="shared" si="8"/>
        <v>CASTELLANO COMENGE, VICENTE</v>
      </c>
      <c r="D70" s="20">
        <f t="shared" si="9"/>
        <v>61</v>
      </c>
      <c r="E70" s="19">
        <f t="shared" si="10"/>
        <v>0</v>
      </c>
      <c r="F70" s="21" t="str">
        <f t="shared" si="11"/>
        <v>S</v>
      </c>
      <c r="G70" s="22">
        <f t="shared" si="12"/>
        <v>72.776106194690271</v>
      </c>
      <c r="H70" s="23">
        <f t="shared" si="14"/>
        <v>79</v>
      </c>
      <c r="I70" s="23">
        <f t="shared" si="15"/>
        <v>0</v>
      </c>
      <c r="J70" s="21"/>
      <c r="K70" s="21"/>
      <c r="L70" s="23">
        <f t="shared" si="13"/>
        <v>79</v>
      </c>
      <c r="N70" s="9">
        <f>'Listado de Inscritos'!B72</f>
        <v>0</v>
      </c>
      <c r="O70" s="9" t="str">
        <f>'Listado de Inscritos'!C72</f>
        <v>CASTELLANO COMENGE, VICENTE</v>
      </c>
      <c r="P70" s="17">
        <f>'Listado de Inscritos'!G72</f>
        <v>61</v>
      </c>
      <c r="R70" s="10" t="s">
        <v>17</v>
      </c>
      <c r="S70" s="18">
        <f t="shared" si="16"/>
        <v>72.776106194690271</v>
      </c>
      <c r="T70" s="10">
        <v>79</v>
      </c>
      <c r="AL70" s="10">
        <f t="shared" si="17"/>
        <v>79</v>
      </c>
      <c r="BE70" s="10">
        <f t="shared" si="18"/>
        <v>0</v>
      </c>
      <c r="BF70" s="9">
        <f t="shared" si="19"/>
        <v>79</v>
      </c>
    </row>
    <row r="71" spans="1:58" x14ac:dyDescent="0.25">
      <c r="A71" s="10">
        <v>63</v>
      </c>
      <c r="B71" s="19">
        <f t="shared" si="7"/>
        <v>0</v>
      </c>
      <c r="C71" s="19" t="str">
        <f t="shared" si="8"/>
        <v>ANDRES TIMOR, AGUSTIN</v>
      </c>
      <c r="D71" s="20">
        <f t="shared" si="9"/>
        <v>62</v>
      </c>
      <c r="E71" s="19">
        <f t="shared" si="10"/>
        <v>0</v>
      </c>
      <c r="F71" s="21" t="str">
        <f t="shared" si="11"/>
        <v>S</v>
      </c>
      <c r="G71" s="22">
        <f t="shared" si="12"/>
        <v>73.970796460176999</v>
      </c>
      <c r="H71" s="23">
        <f t="shared" si="14"/>
        <v>78</v>
      </c>
      <c r="I71" s="23">
        <f t="shared" si="15"/>
        <v>0</v>
      </c>
      <c r="J71" s="21"/>
      <c r="K71" s="21"/>
      <c r="L71" s="23">
        <f t="shared" si="13"/>
        <v>78</v>
      </c>
      <c r="N71" s="9">
        <f>'Listado de Inscritos'!B73</f>
        <v>0</v>
      </c>
      <c r="O71" s="9" t="str">
        <f>'Listado de Inscritos'!C73</f>
        <v>ANDRES TIMOR, AGUSTIN</v>
      </c>
      <c r="P71" s="17">
        <f>'Listado de Inscritos'!G73</f>
        <v>62</v>
      </c>
      <c r="R71" s="10" t="s">
        <v>17</v>
      </c>
      <c r="S71" s="18">
        <f t="shared" si="16"/>
        <v>73.970796460176999</v>
      </c>
      <c r="T71" s="10">
        <v>78</v>
      </c>
      <c r="AL71" s="10">
        <f t="shared" si="17"/>
        <v>78</v>
      </c>
      <c r="BE71" s="10">
        <f t="shared" si="18"/>
        <v>0</v>
      </c>
      <c r="BF71" s="9">
        <f t="shared" si="19"/>
        <v>78</v>
      </c>
    </row>
    <row r="72" spans="1:58" x14ac:dyDescent="0.25">
      <c r="A72" s="10">
        <v>64</v>
      </c>
      <c r="B72" s="19">
        <f t="shared" si="7"/>
        <v>0</v>
      </c>
      <c r="C72" s="19" t="str">
        <f t="shared" si="8"/>
        <v>GRANELL RUIZ, LORENZO</v>
      </c>
      <c r="D72" s="20">
        <f t="shared" si="9"/>
        <v>63</v>
      </c>
      <c r="E72" s="19">
        <f t="shared" si="10"/>
        <v>0</v>
      </c>
      <c r="F72" s="21" t="str">
        <f t="shared" si="11"/>
        <v>S</v>
      </c>
      <c r="G72" s="22">
        <f t="shared" si="12"/>
        <v>75.165486725663726</v>
      </c>
      <c r="H72" s="23">
        <f t="shared" si="14"/>
        <v>77</v>
      </c>
      <c r="I72" s="23">
        <f t="shared" si="15"/>
        <v>0</v>
      </c>
      <c r="J72" s="21"/>
      <c r="K72" s="21"/>
      <c r="L72" s="23">
        <f t="shared" si="13"/>
        <v>77</v>
      </c>
      <c r="N72" s="9">
        <f>'Listado de Inscritos'!B74</f>
        <v>0</v>
      </c>
      <c r="O72" s="9" t="str">
        <f>'Listado de Inscritos'!C74</f>
        <v>GRANELL RUIZ, LORENZO</v>
      </c>
      <c r="P72" s="17">
        <f>'Listado de Inscritos'!G74</f>
        <v>63</v>
      </c>
      <c r="R72" s="10" t="s">
        <v>17</v>
      </c>
      <c r="S72" s="18">
        <f t="shared" si="16"/>
        <v>75.165486725663726</v>
      </c>
      <c r="T72" s="10">
        <v>77</v>
      </c>
      <c r="AL72" s="10">
        <f t="shared" si="17"/>
        <v>77</v>
      </c>
      <c r="BE72" s="10">
        <f t="shared" si="18"/>
        <v>0</v>
      </c>
      <c r="BF72" s="9">
        <f t="shared" si="19"/>
        <v>77</v>
      </c>
    </row>
    <row r="73" spans="1:58" x14ac:dyDescent="0.25">
      <c r="A73" s="10">
        <v>65</v>
      </c>
      <c r="B73" s="19">
        <f t="shared" si="7"/>
        <v>0</v>
      </c>
      <c r="C73" s="19" t="str">
        <f t="shared" si="8"/>
        <v>MONZONIS OVEJERO, FRANCISCO</v>
      </c>
      <c r="D73" s="20">
        <f t="shared" si="9"/>
        <v>64</v>
      </c>
      <c r="E73" s="19">
        <f t="shared" si="10"/>
        <v>0</v>
      </c>
      <c r="F73" s="21" t="str">
        <f t="shared" si="11"/>
        <v>S</v>
      </c>
      <c r="G73" s="22">
        <f t="shared" si="12"/>
        <v>76.360176991150453</v>
      </c>
      <c r="H73" s="23">
        <f t="shared" ref="H73:H104" si="20">AL73</f>
        <v>76</v>
      </c>
      <c r="I73" s="23">
        <f t="shared" ref="I73:I104" si="21">BE73</f>
        <v>0</v>
      </c>
      <c r="J73" s="21"/>
      <c r="K73" s="21"/>
      <c r="L73" s="23">
        <f t="shared" si="13"/>
        <v>76</v>
      </c>
      <c r="N73" s="9">
        <f>'Listado de Inscritos'!B75</f>
        <v>0</v>
      </c>
      <c r="O73" s="9" t="str">
        <f>'Listado de Inscritos'!C75</f>
        <v>MONZONIS OVEJERO, FRANCISCO</v>
      </c>
      <c r="P73" s="17">
        <f>'Listado de Inscritos'!G75</f>
        <v>64</v>
      </c>
      <c r="R73" s="10" t="s">
        <v>17</v>
      </c>
      <c r="S73" s="18">
        <f t="shared" ref="S73:S104" si="22">P73*(135/113)+(71.9-72)</f>
        <v>76.360176991150453</v>
      </c>
      <c r="T73" s="10">
        <v>76</v>
      </c>
      <c r="AL73" s="10">
        <f t="shared" ref="AL73:AL104" si="23">SUM(T73:AK73)</f>
        <v>76</v>
      </c>
      <c r="BE73" s="10">
        <f t="shared" ref="BE73:BE104" si="24">SUM(AM73:BD73)</f>
        <v>0</v>
      </c>
      <c r="BF73" s="9">
        <f t="shared" ref="BF73:BF104" si="25">AL73+BE73</f>
        <v>76</v>
      </c>
    </row>
    <row r="74" spans="1:58" x14ac:dyDescent="0.25">
      <c r="A74" s="10">
        <v>66</v>
      </c>
      <c r="B74" s="19">
        <f t="shared" ref="B74:B137" si="26">N74</f>
        <v>0</v>
      </c>
      <c r="C74" s="19" t="str">
        <f t="shared" ref="C74:C112" si="27">O74</f>
        <v>GIMENEZ MUÑOZ, JUAN LUIS</v>
      </c>
      <c r="D74" s="20">
        <f t="shared" ref="D74:D112" si="28">P74</f>
        <v>65</v>
      </c>
      <c r="E74" s="19">
        <f t="shared" ref="E74:E112" si="29">Q74</f>
        <v>0</v>
      </c>
      <c r="F74" s="21" t="str">
        <f t="shared" ref="F74:F112" si="30">R74</f>
        <v>S</v>
      </c>
      <c r="G74" s="22">
        <f t="shared" ref="G74:G112" si="31">S74</f>
        <v>77.554867256637181</v>
      </c>
      <c r="H74" s="23">
        <f t="shared" si="20"/>
        <v>75</v>
      </c>
      <c r="I74" s="23">
        <f t="shared" si="21"/>
        <v>0</v>
      </c>
      <c r="J74" s="21"/>
      <c r="K74" s="21"/>
      <c r="L74" s="23">
        <f t="shared" ref="L74:L112" si="32">BF74</f>
        <v>75</v>
      </c>
      <c r="N74" s="9">
        <f>'Listado de Inscritos'!B76</f>
        <v>0</v>
      </c>
      <c r="O74" s="9" t="str">
        <f>'Listado de Inscritos'!C76</f>
        <v>GIMENEZ MUÑOZ, JUAN LUIS</v>
      </c>
      <c r="P74" s="17">
        <f>'Listado de Inscritos'!G76</f>
        <v>65</v>
      </c>
      <c r="R74" s="10" t="s">
        <v>17</v>
      </c>
      <c r="S74" s="18">
        <f t="shared" si="22"/>
        <v>77.554867256637181</v>
      </c>
      <c r="T74" s="10">
        <v>75</v>
      </c>
      <c r="AL74" s="10">
        <f t="shared" si="23"/>
        <v>75</v>
      </c>
      <c r="BE74" s="10">
        <f t="shared" si="24"/>
        <v>0</v>
      </c>
      <c r="BF74" s="9">
        <f t="shared" si="25"/>
        <v>75</v>
      </c>
    </row>
    <row r="75" spans="1:58" x14ac:dyDescent="0.25">
      <c r="A75" s="10">
        <v>67</v>
      </c>
      <c r="B75" s="19">
        <f t="shared" si="26"/>
        <v>0</v>
      </c>
      <c r="C75" s="19" t="str">
        <f t="shared" si="27"/>
        <v>CAÑAVERAL DE LA PAZ, INOCENCIO</v>
      </c>
      <c r="D75" s="20">
        <f t="shared" si="28"/>
        <v>66</v>
      </c>
      <c r="E75" s="19">
        <f t="shared" si="29"/>
        <v>0</v>
      </c>
      <c r="F75" s="21" t="str">
        <f t="shared" si="30"/>
        <v>S</v>
      </c>
      <c r="G75" s="22">
        <f t="shared" si="31"/>
        <v>78.749557522123908</v>
      </c>
      <c r="H75" s="23">
        <f t="shared" si="20"/>
        <v>74</v>
      </c>
      <c r="I75" s="23">
        <f t="shared" si="21"/>
        <v>0</v>
      </c>
      <c r="J75" s="21"/>
      <c r="K75" s="21"/>
      <c r="L75" s="23">
        <f t="shared" si="32"/>
        <v>74</v>
      </c>
      <c r="N75" s="9">
        <f>'Listado de Inscritos'!B77</f>
        <v>0</v>
      </c>
      <c r="O75" s="9" t="str">
        <f>'Listado de Inscritos'!C77</f>
        <v>CAÑAVERAL DE LA PAZ, INOCENCIO</v>
      </c>
      <c r="P75" s="17">
        <f>'Listado de Inscritos'!G77</f>
        <v>66</v>
      </c>
      <c r="R75" s="10" t="s">
        <v>17</v>
      </c>
      <c r="S75" s="18">
        <f t="shared" si="22"/>
        <v>78.749557522123908</v>
      </c>
      <c r="T75" s="10">
        <v>74</v>
      </c>
      <c r="AL75" s="10">
        <f t="shared" si="23"/>
        <v>74</v>
      </c>
      <c r="BE75" s="10">
        <f t="shared" si="24"/>
        <v>0</v>
      </c>
      <c r="BF75" s="9">
        <f t="shared" si="25"/>
        <v>74</v>
      </c>
    </row>
    <row r="76" spans="1:58" x14ac:dyDescent="0.25">
      <c r="A76" s="10">
        <v>68</v>
      </c>
      <c r="B76" s="19">
        <f t="shared" si="26"/>
        <v>0</v>
      </c>
      <c r="C76" s="19" t="str">
        <f t="shared" si="27"/>
        <v>MONTERO FERNANDEZ, JOSE MANUEL</v>
      </c>
      <c r="D76" s="20">
        <f t="shared" si="28"/>
        <v>67</v>
      </c>
      <c r="E76" s="19">
        <f t="shared" si="29"/>
        <v>0</v>
      </c>
      <c r="F76" s="21" t="str">
        <f t="shared" si="30"/>
        <v>S</v>
      </c>
      <c r="G76" s="22">
        <f t="shared" si="31"/>
        <v>79.944247787610635</v>
      </c>
      <c r="H76" s="23">
        <f t="shared" si="20"/>
        <v>73</v>
      </c>
      <c r="I76" s="23">
        <f t="shared" si="21"/>
        <v>0</v>
      </c>
      <c r="J76" s="21"/>
      <c r="K76" s="21"/>
      <c r="L76" s="23">
        <f t="shared" si="32"/>
        <v>73</v>
      </c>
      <c r="N76" s="9">
        <f>'Listado de Inscritos'!B78</f>
        <v>0</v>
      </c>
      <c r="O76" s="9" t="str">
        <f>'Listado de Inscritos'!C78</f>
        <v>MONTERO FERNANDEZ, JOSE MANUEL</v>
      </c>
      <c r="P76" s="17">
        <f>'Listado de Inscritos'!G78</f>
        <v>67</v>
      </c>
      <c r="R76" s="10" t="s">
        <v>17</v>
      </c>
      <c r="S76" s="18">
        <f t="shared" si="22"/>
        <v>79.944247787610635</v>
      </c>
      <c r="T76" s="10">
        <v>73</v>
      </c>
      <c r="AL76" s="10">
        <f t="shared" si="23"/>
        <v>73</v>
      </c>
      <c r="BE76" s="10">
        <f t="shared" si="24"/>
        <v>0</v>
      </c>
      <c r="BF76" s="9">
        <f t="shared" si="25"/>
        <v>73</v>
      </c>
    </row>
    <row r="77" spans="1:58" x14ac:dyDescent="0.25">
      <c r="A77" s="10">
        <v>69</v>
      </c>
      <c r="B77" s="19">
        <f t="shared" si="26"/>
        <v>0</v>
      </c>
      <c r="C77" s="19" t="str">
        <f t="shared" si="27"/>
        <v>FERRER BORDES, SECUNDINO</v>
      </c>
      <c r="D77" s="20">
        <f t="shared" si="28"/>
        <v>68</v>
      </c>
      <c r="E77" s="19">
        <f t="shared" si="29"/>
        <v>0</v>
      </c>
      <c r="F77" s="21" t="str">
        <f t="shared" si="30"/>
        <v>S</v>
      </c>
      <c r="G77" s="22">
        <f t="shared" si="31"/>
        <v>81.138938053097363</v>
      </c>
      <c r="H77" s="23">
        <f t="shared" si="20"/>
        <v>72</v>
      </c>
      <c r="I77" s="23">
        <f t="shared" si="21"/>
        <v>0</v>
      </c>
      <c r="J77" s="21"/>
      <c r="K77" s="21"/>
      <c r="L77" s="23">
        <f t="shared" si="32"/>
        <v>72</v>
      </c>
      <c r="N77" s="9">
        <f>'Listado de Inscritos'!B79</f>
        <v>0</v>
      </c>
      <c r="O77" s="9" t="str">
        <f>'Listado de Inscritos'!C79</f>
        <v>FERRER BORDES, SECUNDINO</v>
      </c>
      <c r="P77" s="17">
        <f>'Listado de Inscritos'!G79</f>
        <v>68</v>
      </c>
      <c r="R77" s="10" t="s">
        <v>17</v>
      </c>
      <c r="S77" s="18">
        <f t="shared" si="22"/>
        <v>81.138938053097363</v>
      </c>
      <c r="T77" s="10">
        <v>72</v>
      </c>
      <c r="AL77" s="10">
        <f t="shared" si="23"/>
        <v>72</v>
      </c>
      <c r="BE77" s="10">
        <f t="shared" si="24"/>
        <v>0</v>
      </c>
      <c r="BF77" s="9">
        <f t="shared" si="25"/>
        <v>72</v>
      </c>
    </row>
    <row r="78" spans="1:58" x14ac:dyDescent="0.25">
      <c r="A78" s="10">
        <v>70</v>
      </c>
      <c r="B78" s="19">
        <f t="shared" si="26"/>
        <v>0</v>
      </c>
      <c r="C78" s="19" t="str">
        <f t="shared" si="27"/>
        <v>VELEZ GUTIERREZ, JULIO CESAR</v>
      </c>
      <c r="D78" s="20">
        <f t="shared" si="28"/>
        <v>69</v>
      </c>
      <c r="E78" s="19">
        <f t="shared" si="29"/>
        <v>0</v>
      </c>
      <c r="F78" s="21" t="str">
        <f t="shared" si="30"/>
        <v>S</v>
      </c>
      <c r="G78" s="22">
        <f t="shared" si="31"/>
        <v>82.333628318584076</v>
      </c>
      <c r="H78" s="23">
        <f t="shared" si="20"/>
        <v>71</v>
      </c>
      <c r="I78" s="23">
        <f t="shared" si="21"/>
        <v>0</v>
      </c>
      <c r="J78" s="21"/>
      <c r="K78" s="21"/>
      <c r="L78" s="23">
        <f t="shared" si="32"/>
        <v>71</v>
      </c>
      <c r="N78" s="9">
        <f>'Listado de Inscritos'!B80</f>
        <v>0</v>
      </c>
      <c r="O78" s="9" t="str">
        <f>'Listado de Inscritos'!C80</f>
        <v>VELEZ GUTIERREZ, JULIO CESAR</v>
      </c>
      <c r="P78" s="17">
        <f>'Listado de Inscritos'!G80</f>
        <v>69</v>
      </c>
      <c r="R78" s="10" t="s">
        <v>17</v>
      </c>
      <c r="S78" s="18">
        <f t="shared" si="22"/>
        <v>82.333628318584076</v>
      </c>
      <c r="T78" s="10">
        <v>71</v>
      </c>
      <c r="AL78" s="10">
        <f t="shared" si="23"/>
        <v>71</v>
      </c>
      <c r="BE78" s="10">
        <f t="shared" si="24"/>
        <v>0</v>
      </c>
      <c r="BF78" s="9">
        <f t="shared" si="25"/>
        <v>71</v>
      </c>
    </row>
    <row r="79" spans="1:58" x14ac:dyDescent="0.25">
      <c r="A79" s="10">
        <v>71</v>
      </c>
      <c r="B79" s="19">
        <f t="shared" si="26"/>
        <v>0</v>
      </c>
      <c r="C79" s="19" t="str">
        <f t="shared" si="27"/>
        <v>TEJADA PINO, RAFAEL</v>
      </c>
      <c r="D79" s="20">
        <f t="shared" si="28"/>
        <v>70</v>
      </c>
      <c r="E79" s="19">
        <f t="shared" si="29"/>
        <v>0</v>
      </c>
      <c r="F79" s="21" t="str">
        <f t="shared" si="30"/>
        <v>S</v>
      </c>
      <c r="G79" s="22">
        <f t="shared" si="31"/>
        <v>83.528318584070803</v>
      </c>
      <c r="H79" s="23">
        <f t="shared" si="20"/>
        <v>70</v>
      </c>
      <c r="I79" s="23">
        <f t="shared" si="21"/>
        <v>0</v>
      </c>
      <c r="J79" s="21"/>
      <c r="K79" s="21"/>
      <c r="L79" s="23">
        <f t="shared" si="32"/>
        <v>70</v>
      </c>
      <c r="N79" s="9">
        <f>'Listado de Inscritos'!B81</f>
        <v>0</v>
      </c>
      <c r="O79" s="9" t="str">
        <f>'Listado de Inscritos'!C81</f>
        <v>TEJADA PINO, RAFAEL</v>
      </c>
      <c r="P79" s="17">
        <f>'Listado de Inscritos'!G81</f>
        <v>70</v>
      </c>
      <c r="R79" s="10" t="s">
        <v>17</v>
      </c>
      <c r="S79" s="18">
        <f t="shared" si="22"/>
        <v>83.528318584070803</v>
      </c>
      <c r="T79" s="10">
        <v>70</v>
      </c>
      <c r="AL79" s="10">
        <f t="shared" si="23"/>
        <v>70</v>
      </c>
      <c r="BE79" s="10">
        <f t="shared" si="24"/>
        <v>0</v>
      </c>
      <c r="BF79" s="9">
        <f t="shared" si="25"/>
        <v>70</v>
      </c>
    </row>
    <row r="80" spans="1:58" x14ac:dyDescent="0.25">
      <c r="A80" s="10">
        <v>72</v>
      </c>
      <c r="B80" s="19">
        <f t="shared" si="26"/>
        <v>0</v>
      </c>
      <c r="C80" s="19" t="str">
        <f t="shared" si="27"/>
        <v>SARRIA LOPEZ DEL CASTILLO, GINES JO</v>
      </c>
      <c r="D80" s="20">
        <f t="shared" si="28"/>
        <v>71</v>
      </c>
      <c r="E80" s="19">
        <f t="shared" si="29"/>
        <v>0</v>
      </c>
      <c r="F80" s="21" t="str">
        <f t="shared" si="30"/>
        <v>S</v>
      </c>
      <c r="G80" s="22">
        <f t="shared" si="31"/>
        <v>84.72300884955753</v>
      </c>
      <c r="H80" s="23">
        <f t="shared" si="20"/>
        <v>69</v>
      </c>
      <c r="I80" s="23">
        <f t="shared" si="21"/>
        <v>0</v>
      </c>
      <c r="J80" s="21"/>
      <c r="K80" s="21"/>
      <c r="L80" s="23">
        <f t="shared" si="32"/>
        <v>69</v>
      </c>
      <c r="N80" s="9">
        <f>'Listado de Inscritos'!B82</f>
        <v>0</v>
      </c>
      <c r="O80" s="9" t="str">
        <f>'Listado de Inscritos'!C82</f>
        <v>SARRIA LOPEZ DEL CASTILLO, GINES JO</v>
      </c>
      <c r="P80" s="17">
        <f>'Listado de Inscritos'!G82</f>
        <v>71</v>
      </c>
      <c r="R80" s="10" t="s">
        <v>17</v>
      </c>
      <c r="S80" s="18">
        <f t="shared" si="22"/>
        <v>84.72300884955753</v>
      </c>
      <c r="T80" s="10">
        <v>69</v>
      </c>
      <c r="AL80" s="10">
        <f t="shared" si="23"/>
        <v>69</v>
      </c>
      <c r="BE80" s="10">
        <f t="shared" si="24"/>
        <v>0</v>
      </c>
      <c r="BF80" s="9">
        <f t="shared" si="25"/>
        <v>69</v>
      </c>
    </row>
    <row r="81" spans="1:58" x14ac:dyDescent="0.25">
      <c r="A81" s="10">
        <v>73</v>
      </c>
      <c r="B81" s="19">
        <f t="shared" si="26"/>
        <v>0</v>
      </c>
      <c r="C81" s="19" t="str">
        <f t="shared" si="27"/>
        <v>CANO CALERO, RAMON</v>
      </c>
      <c r="D81" s="20">
        <f t="shared" si="28"/>
        <v>72</v>
      </c>
      <c r="E81" s="19">
        <f t="shared" si="29"/>
        <v>0</v>
      </c>
      <c r="F81" s="21" t="str">
        <f t="shared" si="30"/>
        <v>S</v>
      </c>
      <c r="G81" s="22">
        <f t="shared" si="31"/>
        <v>85.917699115044257</v>
      </c>
      <c r="H81" s="23">
        <f t="shared" si="20"/>
        <v>68</v>
      </c>
      <c r="I81" s="23">
        <f t="shared" si="21"/>
        <v>0</v>
      </c>
      <c r="J81" s="21"/>
      <c r="K81" s="21"/>
      <c r="L81" s="23">
        <f t="shared" si="32"/>
        <v>68</v>
      </c>
      <c r="N81" s="9">
        <f>'Listado de Inscritos'!B83</f>
        <v>0</v>
      </c>
      <c r="O81" s="9" t="str">
        <f>'Listado de Inscritos'!C83</f>
        <v>CANO CALERO, RAMON</v>
      </c>
      <c r="P81" s="17">
        <f>'Listado de Inscritos'!G83</f>
        <v>72</v>
      </c>
      <c r="R81" s="10" t="s">
        <v>17</v>
      </c>
      <c r="S81" s="18">
        <f t="shared" si="22"/>
        <v>85.917699115044257</v>
      </c>
      <c r="T81" s="10">
        <v>68</v>
      </c>
      <c r="AL81" s="10">
        <f t="shared" si="23"/>
        <v>68</v>
      </c>
      <c r="BE81" s="10">
        <f t="shared" si="24"/>
        <v>0</v>
      </c>
      <c r="BF81" s="9">
        <f t="shared" si="25"/>
        <v>68</v>
      </c>
    </row>
    <row r="82" spans="1:58" x14ac:dyDescent="0.25">
      <c r="A82" s="10">
        <v>74</v>
      </c>
      <c r="B82" s="19">
        <f t="shared" si="26"/>
        <v>0</v>
      </c>
      <c r="C82" s="19" t="str">
        <f t="shared" si="27"/>
        <v>GIMENO SANEVARISTO, LUIS</v>
      </c>
      <c r="D82" s="20">
        <f t="shared" si="28"/>
        <v>73</v>
      </c>
      <c r="E82" s="19">
        <f t="shared" si="29"/>
        <v>0</v>
      </c>
      <c r="F82" s="21" t="str">
        <f t="shared" si="30"/>
        <v>S</v>
      </c>
      <c r="G82" s="22">
        <f t="shared" si="31"/>
        <v>87.112389380530985</v>
      </c>
      <c r="H82" s="23">
        <f t="shared" si="20"/>
        <v>67</v>
      </c>
      <c r="I82" s="23">
        <f t="shared" si="21"/>
        <v>0</v>
      </c>
      <c r="J82" s="21"/>
      <c r="K82" s="21"/>
      <c r="L82" s="23">
        <f t="shared" si="32"/>
        <v>67</v>
      </c>
      <c r="N82" s="9">
        <f>'Listado de Inscritos'!B84</f>
        <v>0</v>
      </c>
      <c r="O82" s="9" t="str">
        <f>'Listado de Inscritos'!C84</f>
        <v>GIMENO SANEVARISTO, LUIS</v>
      </c>
      <c r="P82" s="17">
        <f>'Listado de Inscritos'!G84</f>
        <v>73</v>
      </c>
      <c r="R82" s="10" t="s">
        <v>17</v>
      </c>
      <c r="S82" s="18">
        <f t="shared" si="22"/>
        <v>87.112389380530985</v>
      </c>
      <c r="T82" s="10">
        <v>67</v>
      </c>
      <c r="AL82" s="10">
        <f t="shared" si="23"/>
        <v>67</v>
      </c>
      <c r="BE82" s="10">
        <f t="shared" si="24"/>
        <v>0</v>
      </c>
      <c r="BF82" s="9">
        <f t="shared" si="25"/>
        <v>67</v>
      </c>
    </row>
    <row r="83" spans="1:58" x14ac:dyDescent="0.25">
      <c r="A83" s="10">
        <v>75</v>
      </c>
      <c r="B83" s="19">
        <f t="shared" si="26"/>
        <v>0</v>
      </c>
      <c r="C83" s="19" t="str">
        <f t="shared" si="27"/>
        <v>LOPEZ COSTELL, FRANCISCO</v>
      </c>
      <c r="D83" s="20">
        <f t="shared" si="28"/>
        <v>74</v>
      </c>
      <c r="E83" s="19">
        <f t="shared" si="29"/>
        <v>0</v>
      </c>
      <c r="F83" s="21" t="str">
        <f t="shared" si="30"/>
        <v>S</v>
      </c>
      <c r="G83" s="22">
        <f t="shared" si="31"/>
        <v>88.307079646017712</v>
      </c>
      <c r="H83" s="23">
        <f t="shared" si="20"/>
        <v>66</v>
      </c>
      <c r="I83" s="23">
        <f t="shared" si="21"/>
        <v>0</v>
      </c>
      <c r="J83" s="21"/>
      <c r="K83" s="21"/>
      <c r="L83" s="23">
        <f t="shared" si="32"/>
        <v>66</v>
      </c>
      <c r="N83" s="9">
        <f>'Listado de Inscritos'!B85</f>
        <v>0</v>
      </c>
      <c r="O83" s="9" t="str">
        <f>'Listado de Inscritos'!C85</f>
        <v>LOPEZ COSTELL, FRANCISCO</v>
      </c>
      <c r="P83" s="17">
        <f>'Listado de Inscritos'!G85</f>
        <v>74</v>
      </c>
      <c r="R83" s="10" t="s">
        <v>17</v>
      </c>
      <c r="S83" s="18">
        <f t="shared" si="22"/>
        <v>88.307079646017712</v>
      </c>
      <c r="T83" s="10">
        <v>66</v>
      </c>
      <c r="AL83" s="10">
        <f t="shared" si="23"/>
        <v>66</v>
      </c>
      <c r="BE83" s="10">
        <f t="shared" si="24"/>
        <v>0</v>
      </c>
      <c r="BF83" s="9">
        <f t="shared" si="25"/>
        <v>66</v>
      </c>
    </row>
    <row r="84" spans="1:58" x14ac:dyDescent="0.25">
      <c r="A84" s="10">
        <v>76</v>
      </c>
      <c r="B84" s="19">
        <f t="shared" si="26"/>
        <v>0</v>
      </c>
      <c r="C84" s="19">
        <f t="shared" si="27"/>
        <v>76</v>
      </c>
      <c r="D84" s="20">
        <f t="shared" si="28"/>
        <v>75</v>
      </c>
      <c r="E84" s="19">
        <f t="shared" si="29"/>
        <v>0</v>
      </c>
      <c r="F84" s="21" t="str">
        <f t="shared" si="30"/>
        <v>S</v>
      </c>
      <c r="G84" s="22">
        <f t="shared" si="31"/>
        <v>89.501769911504439</v>
      </c>
      <c r="H84" s="23">
        <f t="shared" si="20"/>
        <v>65</v>
      </c>
      <c r="I84" s="23">
        <f t="shared" si="21"/>
        <v>0</v>
      </c>
      <c r="J84" s="21"/>
      <c r="K84" s="21"/>
      <c r="L84" s="23">
        <f t="shared" si="32"/>
        <v>65</v>
      </c>
      <c r="N84" s="9">
        <f>'Listado de Inscritos'!B86</f>
        <v>0</v>
      </c>
      <c r="O84" s="9">
        <f>'Listado de Inscritos'!C86</f>
        <v>76</v>
      </c>
      <c r="P84" s="17">
        <f>'Listado de Inscritos'!G86</f>
        <v>75</v>
      </c>
      <c r="R84" s="10" t="s">
        <v>17</v>
      </c>
      <c r="S84" s="18">
        <f t="shared" si="22"/>
        <v>89.501769911504439</v>
      </c>
      <c r="T84" s="10">
        <v>65</v>
      </c>
      <c r="AL84" s="10">
        <f t="shared" si="23"/>
        <v>65</v>
      </c>
      <c r="BE84" s="10">
        <f t="shared" si="24"/>
        <v>0</v>
      </c>
      <c r="BF84" s="9">
        <f t="shared" si="25"/>
        <v>65</v>
      </c>
    </row>
    <row r="85" spans="1:58" x14ac:dyDescent="0.25">
      <c r="A85" s="10">
        <v>77</v>
      </c>
      <c r="B85" s="19">
        <f t="shared" si="26"/>
        <v>0</v>
      </c>
      <c r="C85" s="19">
        <f t="shared" si="27"/>
        <v>77</v>
      </c>
      <c r="D85" s="20">
        <f t="shared" si="28"/>
        <v>76</v>
      </c>
      <c r="E85" s="19">
        <f t="shared" si="29"/>
        <v>0</v>
      </c>
      <c r="F85" s="21" t="str">
        <f t="shared" si="30"/>
        <v>S</v>
      </c>
      <c r="G85" s="22">
        <f t="shared" si="31"/>
        <v>90.696460176991167</v>
      </c>
      <c r="H85" s="23">
        <f t="shared" si="20"/>
        <v>64</v>
      </c>
      <c r="I85" s="23">
        <f t="shared" si="21"/>
        <v>0</v>
      </c>
      <c r="J85" s="21"/>
      <c r="K85" s="21"/>
      <c r="L85" s="23">
        <f t="shared" si="32"/>
        <v>64</v>
      </c>
      <c r="N85" s="9">
        <f>'Listado de Inscritos'!B87</f>
        <v>0</v>
      </c>
      <c r="O85" s="9">
        <f>'Listado de Inscritos'!C87</f>
        <v>77</v>
      </c>
      <c r="P85" s="17">
        <f>'Listado de Inscritos'!G87</f>
        <v>76</v>
      </c>
      <c r="R85" s="10" t="s">
        <v>17</v>
      </c>
      <c r="S85" s="18">
        <f t="shared" si="22"/>
        <v>90.696460176991167</v>
      </c>
      <c r="T85" s="10">
        <v>64</v>
      </c>
      <c r="AL85" s="10">
        <f t="shared" si="23"/>
        <v>64</v>
      </c>
      <c r="BE85" s="10">
        <f t="shared" si="24"/>
        <v>0</v>
      </c>
      <c r="BF85" s="9">
        <f t="shared" si="25"/>
        <v>64</v>
      </c>
    </row>
    <row r="86" spans="1:58" x14ac:dyDescent="0.25">
      <c r="A86" s="10">
        <v>78</v>
      </c>
      <c r="B86" s="19">
        <f t="shared" si="26"/>
        <v>0</v>
      </c>
      <c r="C86" s="19">
        <f t="shared" si="27"/>
        <v>78</v>
      </c>
      <c r="D86" s="20">
        <f t="shared" si="28"/>
        <v>77</v>
      </c>
      <c r="E86" s="19">
        <f t="shared" si="29"/>
        <v>0</v>
      </c>
      <c r="F86" s="21" t="str">
        <f t="shared" si="30"/>
        <v>S</v>
      </c>
      <c r="G86" s="22">
        <f t="shared" si="31"/>
        <v>91.891150442477894</v>
      </c>
      <c r="H86" s="23">
        <f t="shared" si="20"/>
        <v>63</v>
      </c>
      <c r="I86" s="23">
        <f t="shared" si="21"/>
        <v>0</v>
      </c>
      <c r="J86" s="21"/>
      <c r="K86" s="21"/>
      <c r="L86" s="23">
        <f t="shared" si="32"/>
        <v>63</v>
      </c>
      <c r="N86" s="9">
        <f>'Listado de Inscritos'!B88</f>
        <v>0</v>
      </c>
      <c r="O86" s="9">
        <f>'Listado de Inscritos'!C88</f>
        <v>78</v>
      </c>
      <c r="P86" s="17">
        <f>'Listado de Inscritos'!G88</f>
        <v>77</v>
      </c>
      <c r="R86" s="10" t="s">
        <v>17</v>
      </c>
      <c r="S86" s="18">
        <f t="shared" si="22"/>
        <v>91.891150442477894</v>
      </c>
      <c r="T86" s="10">
        <v>63</v>
      </c>
      <c r="AL86" s="10">
        <f t="shared" si="23"/>
        <v>63</v>
      </c>
      <c r="BE86" s="10">
        <f t="shared" si="24"/>
        <v>0</v>
      </c>
      <c r="BF86" s="9">
        <f t="shared" si="25"/>
        <v>63</v>
      </c>
    </row>
    <row r="87" spans="1:58" x14ac:dyDescent="0.25">
      <c r="A87" s="10">
        <v>79</v>
      </c>
      <c r="B87" s="19">
        <f t="shared" si="26"/>
        <v>0</v>
      </c>
      <c r="C87" s="19">
        <f t="shared" si="27"/>
        <v>79</v>
      </c>
      <c r="D87" s="20">
        <f t="shared" si="28"/>
        <v>78</v>
      </c>
      <c r="E87" s="19">
        <f t="shared" si="29"/>
        <v>0</v>
      </c>
      <c r="F87" s="21" t="str">
        <f t="shared" si="30"/>
        <v>S</v>
      </c>
      <c r="G87" s="22">
        <f t="shared" si="31"/>
        <v>93.085840707964607</v>
      </c>
      <c r="H87" s="23">
        <f t="shared" si="20"/>
        <v>62</v>
      </c>
      <c r="I87" s="23">
        <f t="shared" si="21"/>
        <v>0</v>
      </c>
      <c r="J87" s="21"/>
      <c r="K87" s="21"/>
      <c r="L87" s="23">
        <f t="shared" si="32"/>
        <v>62</v>
      </c>
      <c r="N87" s="9">
        <f>'Listado de Inscritos'!B89</f>
        <v>0</v>
      </c>
      <c r="O87" s="9">
        <f>'Listado de Inscritos'!C89</f>
        <v>79</v>
      </c>
      <c r="P87" s="17">
        <f>'Listado de Inscritos'!G89</f>
        <v>78</v>
      </c>
      <c r="R87" s="10" t="s">
        <v>17</v>
      </c>
      <c r="S87" s="18">
        <f t="shared" si="22"/>
        <v>93.085840707964607</v>
      </c>
      <c r="T87" s="10">
        <v>62</v>
      </c>
      <c r="AL87" s="10">
        <f t="shared" si="23"/>
        <v>62</v>
      </c>
      <c r="BE87" s="10">
        <f t="shared" si="24"/>
        <v>0</v>
      </c>
      <c r="BF87" s="9">
        <f t="shared" si="25"/>
        <v>62</v>
      </c>
    </row>
    <row r="88" spans="1:58" x14ac:dyDescent="0.25">
      <c r="A88" s="10">
        <v>80</v>
      </c>
      <c r="B88" s="19">
        <f t="shared" si="26"/>
        <v>0</v>
      </c>
      <c r="C88" s="19">
        <f t="shared" si="27"/>
        <v>80</v>
      </c>
      <c r="D88" s="20">
        <f t="shared" si="28"/>
        <v>79</v>
      </c>
      <c r="E88" s="19">
        <f t="shared" si="29"/>
        <v>0</v>
      </c>
      <c r="F88" s="21" t="str">
        <f t="shared" si="30"/>
        <v>S</v>
      </c>
      <c r="G88" s="22">
        <f t="shared" si="31"/>
        <v>94.280530973451334</v>
      </c>
      <c r="H88" s="23">
        <f t="shared" si="20"/>
        <v>61</v>
      </c>
      <c r="I88" s="23">
        <f t="shared" si="21"/>
        <v>0</v>
      </c>
      <c r="J88" s="21"/>
      <c r="K88" s="21"/>
      <c r="L88" s="23">
        <f t="shared" si="32"/>
        <v>61</v>
      </c>
      <c r="N88" s="9">
        <f>'Listado de Inscritos'!B90</f>
        <v>0</v>
      </c>
      <c r="O88" s="9">
        <f>'Listado de Inscritos'!C90</f>
        <v>80</v>
      </c>
      <c r="P88" s="17">
        <f>'Listado de Inscritos'!G90</f>
        <v>79</v>
      </c>
      <c r="R88" s="10" t="s">
        <v>17</v>
      </c>
      <c r="S88" s="18">
        <f t="shared" si="22"/>
        <v>94.280530973451334</v>
      </c>
      <c r="T88" s="10">
        <v>61</v>
      </c>
      <c r="AL88" s="10">
        <f t="shared" si="23"/>
        <v>61</v>
      </c>
      <c r="BE88" s="10">
        <f t="shared" si="24"/>
        <v>0</v>
      </c>
      <c r="BF88" s="9">
        <f t="shared" si="25"/>
        <v>61</v>
      </c>
    </row>
    <row r="89" spans="1:58" x14ac:dyDescent="0.25">
      <c r="A89" s="10">
        <v>81</v>
      </c>
      <c r="B89" s="19">
        <f t="shared" si="26"/>
        <v>0</v>
      </c>
      <c r="C89" s="19">
        <f t="shared" si="27"/>
        <v>81</v>
      </c>
      <c r="D89" s="20">
        <f t="shared" si="28"/>
        <v>80</v>
      </c>
      <c r="E89" s="19">
        <f t="shared" si="29"/>
        <v>0</v>
      </c>
      <c r="F89" s="21" t="str">
        <f t="shared" si="30"/>
        <v>S</v>
      </c>
      <c r="G89" s="22">
        <f t="shared" si="31"/>
        <v>95.475221238938062</v>
      </c>
      <c r="H89" s="23">
        <f t="shared" si="20"/>
        <v>60</v>
      </c>
      <c r="I89" s="23">
        <f t="shared" si="21"/>
        <v>0</v>
      </c>
      <c r="J89" s="21"/>
      <c r="K89" s="21"/>
      <c r="L89" s="23">
        <f t="shared" si="32"/>
        <v>60</v>
      </c>
      <c r="N89" s="9">
        <f>'Listado de Inscritos'!B91</f>
        <v>0</v>
      </c>
      <c r="O89" s="9">
        <f>'Listado de Inscritos'!C91</f>
        <v>81</v>
      </c>
      <c r="P89" s="17">
        <f>'Listado de Inscritos'!G91</f>
        <v>80</v>
      </c>
      <c r="R89" s="10" t="s">
        <v>17</v>
      </c>
      <c r="S89" s="18">
        <f t="shared" si="22"/>
        <v>95.475221238938062</v>
      </c>
      <c r="T89" s="10">
        <v>60</v>
      </c>
      <c r="AL89" s="10">
        <f t="shared" si="23"/>
        <v>60</v>
      </c>
      <c r="BE89" s="10">
        <f t="shared" si="24"/>
        <v>0</v>
      </c>
      <c r="BF89" s="9">
        <f t="shared" si="25"/>
        <v>60</v>
      </c>
    </row>
    <row r="90" spans="1:58" x14ac:dyDescent="0.25">
      <c r="A90" s="10">
        <v>82</v>
      </c>
      <c r="B90" s="19">
        <f t="shared" si="26"/>
        <v>0</v>
      </c>
      <c r="C90" s="19">
        <f t="shared" si="27"/>
        <v>82</v>
      </c>
      <c r="D90" s="20">
        <f t="shared" si="28"/>
        <v>81</v>
      </c>
      <c r="E90" s="19">
        <f t="shared" si="29"/>
        <v>0</v>
      </c>
      <c r="F90" s="21" t="str">
        <f t="shared" si="30"/>
        <v>S</v>
      </c>
      <c r="G90" s="22">
        <f t="shared" si="31"/>
        <v>96.669911504424789</v>
      </c>
      <c r="H90" s="23">
        <f t="shared" si="20"/>
        <v>59</v>
      </c>
      <c r="I90" s="23">
        <f t="shared" si="21"/>
        <v>0</v>
      </c>
      <c r="J90" s="21"/>
      <c r="K90" s="21"/>
      <c r="L90" s="23">
        <f t="shared" si="32"/>
        <v>59</v>
      </c>
      <c r="N90" s="9">
        <f>'Listado de Inscritos'!B92</f>
        <v>0</v>
      </c>
      <c r="O90" s="9">
        <f>'Listado de Inscritos'!C92</f>
        <v>82</v>
      </c>
      <c r="P90" s="17">
        <f>'Listado de Inscritos'!G92</f>
        <v>81</v>
      </c>
      <c r="R90" s="10" t="s">
        <v>17</v>
      </c>
      <c r="S90" s="18">
        <f t="shared" si="22"/>
        <v>96.669911504424789</v>
      </c>
      <c r="T90" s="10">
        <v>59</v>
      </c>
      <c r="AL90" s="10">
        <f t="shared" si="23"/>
        <v>59</v>
      </c>
      <c r="BE90" s="10">
        <f t="shared" si="24"/>
        <v>0</v>
      </c>
      <c r="BF90" s="9">
        <f t="shared" si="25"/>
        <v>59</v>
      </c>
    </row>
    <row r="91" spans="1:58" x14ac:dyDescent="0.25">
      <c r="A91" s="10">
        <v>83</v>
      </c>
      <c r="B91" s="19">
        <f t="shared" si="26"/>
        <v>0</v>
      </c>
      <c r="C91" s="19">
        <f t="shared" si="27"/>
        <v>83</v>
      </c>
      <c r="D91" s="20">
        <f t="shared" si="28"/>
        <v>82</v>
      </c>
      <c r="E91" s="19">
        <f t="shared" si="29"/>
        <v>0</v>
      </c>
      <c r="F91" s="21" t="str">
        <f t="shared" si="30"/>
        <v>S</v>
      </c>
      <c r="G91" s="22">
        <f t="shared" si="31"/>
        <v>97.864601769911516</v>
      </c>
      <c r="H91" s="23">
        <f t="shared" si="20"/>
        <v>58</v>
      </c>
      <c r="I91" s="23">
        <f t="shared" si="21"/>
        <v>0</v>
      </c>
      <c r="J91" s="21"/>
      <c r="K91" s="21"/>
      <c r="L91" s="23">
        <f t="shared" si="32"/>
        <v>58</v>
      </c>
      <c r="N91" s="9">
        <f>'Listado de Inscritos'!B93</f>
        <v>0</v>
      </c>
      <c r="O91" s="9">
        <f>'Listado de Inscritos'!C93</f>
        <v>83</v>
      </c>
      <c r="P91" s="17">
        <f>'Listado de Inscritos'!G93</f>
        <v>82</v>
      </c>
      <c r="R91" s="10" t="s">
        <v>17</v>
      </c>
      <c r="S91" s="18">
        <f t="shared" si="22"/>
        <v>97.864601769911516</v>
      </c>
      <c r="T91" s="10">
        <v>58</v>
      </c>
      <c r="AL91" s="10">
        <f t="shared" si="23"/>
        <v>58</v>
      </c>
      <c r="BE91" s="10">
        <f t="shared" si="24"/>
        <v>0</v>
      </c>
      <c r="BF91" s="9">
        <f t="shared" si="25"/>
        <v>58</v>
      </c>
    </row>
    <row r="92" spans="1:58" x14ac:dyDescent="0.25">
      <c r="A92" s="10">
        <v>84</v>
      </c>
      <c r="B92" s="19">
        <f t="shared" si="26"/>
        <v>0</v>
      </c>
      <c r="C92" s="19">
        <f t="shared" si="27"/>
        <v>84</v>
      </c>
      <c r="D92" s="20">
        <f t="shared" si="28"/>
        <v>83</v>
      </c>
      <c r="E92" s="19">
        <f t="shared" si="29"/>
        <v>0</v>
      </c>
      <c r="F92" s="21" t="str">
        <f t="shared" si="30"/>
        <v>S</v>
      </c>
      <c r="G92" s="22">
        <f t="shared" si="31"/>
        <v>99.059292035398244</v>
      </c>
      <c r="H92" s="23">
        <f t="shared" si="20"/>
        <v>57</v>
      </c>
      <c r="I92" s="23">
        <f t="shared" si="21"/>
        <v>0</v>
      </c>
      <c r="J92" s="21"/>
      <c r="K92" s="21"/>
      <c r="L92" s="23">
        <f t="shared" si="32"/>
        <v>57</v>
      </c>
      <c r="N92" s="9">
        <f>'Listado de Inscritos'!B94</f>
        <v>0</v>
      </c>
      <c r="O92" s="9">
        <f>'Listado de Inscritos'!C94</f>
        <v>84</v>
      </c>
      <c r="P92" s="17">
        <f>'Listado de Inscritos'!G94</f>
        <v>83</v>
      </c>
      <c r="R92" s="10" t="s">
        <v>17</v>
      </c>
      <c r="S92" s="18">
        <f t="shared" si="22"/>
        <v>99.059292035398244</v>
      </c>
      <c r="T92" s="10">
        <v>57</v>
      </c>
      <c r="AL92" s="10">
        <f t="shared" si="23"/>
        <v>57</v>
      </c>
      <c r="BE92" s="10">
        <f t="shared" si="24"/>
        <v>0</v>
      </c>
      <c r="BF92" s="9">
        <f t="shared" si="25"/>
        <v>57</v>
      </c>
    </row>
    <row r="93" spans="1:58" x14ac:dyDescent="0.25">
      <c r="A93" s="10">
        <v>85</v>
      </c>
      <c r="B93" s="19">
        <f t="shared" si="26"/>
        <v>0</v>
      </c>
      <c r="C93" s="19">
        <f t="shared" si="27"/>
        <v>85</v>
      </c>
      <c r="D93" s="20">
        <f t="shared" si="28"/>
        <v>84</v>
      </c>
      <c r="E93" s="19">
        <f t="shared" si="29"/>
        <v>0</v>
      </c>
      <c r="F93" s="21" t="str">
        <f t="shared" si="30"/>
        <v>S</v>
      </c>
      <c r="G93" s="22">
        <f t="shared" si="31"/>
        <v>100.25398230088497</v>
      </c>
      <c r="H93" s="23">
        <f t="shared" si="20"/>
        <v>56</v>
      </c>
      <c r="I93" s="23">
        <f t="shared" si="21"/>
        <v>0</v>
      </c>
      <c r="J93" s="21"/>
      <c r="K93" s="21"/>
      <c r="L93" s="23">
        <f t="shared" si="32"/>
        <v>56</v>
      </c>
      <c r="N93" s="9">
        <f>'Listado de Inscritos'!B95</f>
        <v>0</v>
      </c>
      <c r="O93" s="9">
        <f>'Listado de Inscritos'!C95</f>
        <v>85</v>
      </c>
      <c r="P93" s="17">
        <f>'Listado de Inscritos'!G95</f>
        <v>84</v>
      </c>
      <c r="R93" s="10" t="s">
        <v>17</v>
      </c>
      <c r="S93" s="18">
        <f t="shared" si="22"/>
        <v>100.25398230088497</v>
      </c>
      <c r="T93" s="10">
        <v>56</v>
      </c>
      <c r="AL93" s="10">
        <f t="shared" si="23"/>
        <v>56</v>
      </c>
      <c r="BE93" s="10">
        <f t="shared" si="24"/>
        <v>0</v>
      </c>
      <c r="BF93" s="9">
        <f t="shared" si="25"/>
        <v>56</v>
      </c>
    </row>
    <row r="94" spans="1:58" x14ac:dyDescent="0.25">
      <c r="A94" s="10">
        <v>86</v>
      </c>
      <c r="B94" s="19">
        <f t="shared" si="26"/>
        <v>0</v>
      </c>
      <c r="C94" s="19">
        <f t="shared" si="27"/>
        <v>86</v>
      </c>
      <c r="D94" s="20">
        <f t="shared" si="28"/>
        <v>85</v>
      </c>
      <c r="E94" s="19">
        <f t="shared" si="29"/>
        <v>0</v>
      </c>
      <c r="F94" s="21" t="str">
        <f t="shared" si="30"/>
        <v>S</v>
      </c>
      <c r="G94" s="22">
        <f t="shared" si="31"/>
        <v>101.4486725663717</v>
      </c>
      <c r="H94" s="23">
        <f t="shared" si="20"/>
        <v>55</v>
      </c>
      <c r="I94" s="23">
        <f t="shared" si="21"/>
        <v>0</v>
      </c>
      <c r="J94" s="21"/>
      <c r="K94" s="21"/>
      <c r="L94" s="23">
        <f t="shared" si="32"/>
        <v>55</v>
      </c>
      <c r="N94" s="9">
        <f>'Listado de Inscritos'!B96</f>
        <v>0</v>
      </c>
      <c r="O94" s="9">
        <f>'Listado de Inscritos'!C96</f>
        <v>86</v>
      </c>
      <c r="P94" s="17">
        <f>'Listado de Inscritos'!G96</f>
        <v>85</v>
      </c>
      <c r="R94" s="10" t="s">
        <v>17</v>
      </c>
      <c r="S94" s="18">
        <f t="shared" si="22"/>
        <v>101.4486725663717</v>
      </c>
      <c r="T94" s="10">
        <v>55</v>
      </c>
      <c r="AL94" s="10">
        <f t="shared" si="23"/>
        <v>55</v>
      </c>
      <c r="BE94" s="10">
        <f t="shared" si="24"/>
        <v>0</v>
      </c>
      <c r="BF94" s="9">
        <f t="shared" si="25"/>
        <v>55</v>
      </c>
    </row>
    <row r="95" spans="1:58" x14ac:dyDescent="0.25">
      <c r="A95" s="10">
        <v>87</v>
      </c>
      <c r="B95" s="19">
        <f t="shared" si="26"/>
        <v>0</v>
      </c>
      <c r="C95" s="19">
        <f t="shared" si="27"/>
        <v>87</v>
      </c>
      <c r="D95" s="20">
        <f t="shared" si="28"/>
        <v>86</v>
      </c>
      <c r="E95" s="19">
        <f t="shared" si="29"/>
        <v>0</v>
      </c>
      <c r="F95" s="21" t="str">
        <f t="shared" si="30"/>
        <v>S</v>
      </c>
      <c r="G95" s="22">
        <f t="shared" si="31"/>
        <v>102.64336283185843</v>
      </c>
      <c r="H95" s="23">
        <f t="shared" si="20"/>
        <v>54</v>
      </c>
      <c r="I95" s="23">
        <f t="shared" si="21"/>
        <v>0</v>
      </c>
      <c r="J95" s="21"/>
      <c r="K95" s="21"/>
      <c r="L95" s="23">
        <f t="shared" si="32"/>
        <v>54</v>
      </c>
      <c r="N95" s="9">
        <f>'Listado de Inscritos'!B97</f>
        <v>0</v>
      </c>
      <c r="O95" s="9">
        <f>'Listado de Inscritos'!C97</f>
        <v>87</v>
      </c>
      <c r="P95" s="17">
        <f>'Listado de Inscritos'!G97</f>
        <v>86</v>
      </c>
      <c r="R95" s="10" t="s">
        <v>17</v>
      </c>
      <c r="S95" s="18">
        <f t="shared" si="22"/>
        <v>102.64336283185843</v>
      </c>
      <c r="T95" s="10">
        <v>54</v>
      </c>
      <c r="AL95" s="10">
        <f t="shared" si="23"/>
        <v>54</v>
      </c>
      <c r="BE95" s="10">
        <f t="shared" si="24"/>
        <v>0</v>
      </c>
      <c r="BF95" s="9">
        <f t="shared" si="25"/>
        <v>54</v>
      </c>
    </row>
    <row r="96" spans="1:58" x14ac:dyDescent="0.25">
      <c r="A96" s="10">
        <v>88</v>
      </c>
      <c r="B96" s="19">
        <f t="shared" si="26"/>
        <v>0</v>
      </c>
      <c r="C96" s="19">
        <f t="shared" si="27"/>
        <v>88</v>
      </c>
      <c r="D96" s="20">
        <f t="shared" si="28"/>
        <v>87</v>
      </c>
      <c r="E96" s="19">
        <f t="shared" si="29"/>
        <v>0</v>
      </c>
      <c r="F96" s="21" t="str">
        <f t="shared" si="30"/>
        <v>S</v>
      </c>
      <c r="G96" s="22">
        <f t="shared" si="31"/>
        <v>103.83805309734514</v>
      </c>
      <c r="H96" s="23">
        <f t="shared" si="20"/>
        <v>53</v>
      </c>
      <c r="I96" s="23">
        <f t="shared" si="21"/>
        <v>0</v>
      </c>
      <c r="J96" s="21"/>
      <c r="K96" s="21"/>
      <c r="L96" s="23">
        <f t="shared" si="32"/>
        <v>53</v>
      </c>
      <c r="N96" s="9">
        <f>'Listado de Inscritos'!B98</f>
        <v>0</v>
      </c>
      <c r="O96" s="9">
        <f>'Listado de Inscritos'!C98</f>
        <v>88</v>
      </c>
      <c r="P96" s="17">
        <f>'Listado de Inscritos'!G98</f>
        <v>87</v>
      </c>
      <c r="R96" s="10" t="s">
        <v>17</v>
      </c>
      <c r="S96" s="18">
        <f t="shared" si="22"/>
        <v>103.83805309734514</v>
      </c>
      <c r="T96" s="10">
        <v>53</v>
      </c>
      <c r="AL96" s="10">
        <f t="shared" si="23"/>
        <v>53</v>
      </c>
      <c r="BE96" s="10">
        <f t="shared" si="24"/>
        <v>0</v>
      </c>
      <c r="BF96" s="9">
        <f t="shared" si="25"/>
        <v>53</v>
      </c>
    </row>
    <row r="97" spans="1:58" x14ac:dyDescent="0.25">
      <c r="A97" s="10">
        <v>89</v>
      </c>
      <c r="B97" s="19">
        <f t="shared" si="26"/>
        <v>0</v>
      </c>
      <c r="C97" s="19">
        <f t="shared" si="27"/>
        <v>89</v>
      </c>
      <c r="D97" s="20">
        <f t="shared" si="28"/>
        <v>88</v>
      </c>
      <c r="E97" s="19">
        <f t="shared" si="29"/>
        <v>0</v>
      </c>
      <c r="F97" s="21" t="str">
        <f t="shared" si="30"/>
        <v>S</v>
      </c>
      <c r="G97" s="22">
        <f t="shared" si="31"/>
        <v>105.03274336283187</v>
      </c>
      <c r="H97" s="23">
        <f t="shared" si="20"/>
        <v>52</v>
      </c>
      <c r="I97" s="23">
        <f t="shared" si="21"/>
        <v>0</v>
      </c>
      <c r="J97" s="21"/>
      <c r="K97" s="21"/>
      <c r="L97" s="23">
        <f t="shared" si="32"/>
        <v>52</v>
      </c>
      <c r="N97" s="9">
        <f>'Listado de Inscritos'!B99</f>
        <v>0</v>
      </c>
      <c r="O97" s="9">
        <f>'Listado de Inscritos'!C99</f>
        <v>89</v>
      </c>
      <c r="P97" s="17">
        <f>'Listado de Inscritos'!G99</f>
        <v>88</v>
      </c>
      <c r="R97" s="10" t="s">
        <v>17</v>
      </c>
      <c r="S97" s="18">
        <f t="shared" si="22"/>
        <v>105.03274336283187</v>
      </c>
      <c r="T97" s="10">
        <v>52</v>
      </c>
      <c r="AL97" s="10">
        <f t="shared" si="23"/>
        <v>52</v>
      </c>
      <c r="BE97" s="10">
        <f t="shared" si="24"/>
        <v>0</v>
      </c>
      <c r="BF97" s="9">
        <f t="shared" si="25"/>
        <v>52</v>
      </c>
    </row>
    <row r="98" spans="1:58" x14ac:dyDescent="0.25">
      <c r="A98" s="10">
        <v>90</v>
      </c>
      <c r="B98" s="19">
        <f t="shared" si="26"/>
        <v>0</v>
      </c>
      <c r="C98" s="19">
        <f t="shared" si="27"/>
        <v>90</v>
      </c>
      <c r="D98" s="20">
        <f t="shared" si="28"/>
        <v>89</v>
      </c>
      <c r="E98" s="19">
        <f t="shared" si="29"/>
        <v>0</v>
      </c>
      <c r="F98" s="21" t="str">
        <f t="shared" si="30"/>
        <v>S</v>
      </c>
      <c r="G98" s="22">
        <f t="shared" si="31"/>
        <v>106.22743362831859</v>
      </c>
      <c r="H98" s="23">
        <f t="shared" si="20"/>
        <v>51</v>
      </c>
      <c r="I98" s="23">
        <f t="shared" si="21"/>
        <v>0</v>
      </c>
      <c r="J98" s="21"/>
      <c r="K98" s="21"/>
      <c r="L98" s="23">
        <f t="shared" si="32"/>
        <v>51</v>
      </c>
      <c r="N98" s="9">
        <f>'Listado de Inscritos'!B100</f>
        <v>0</v>
      </c>
      <c r="O98" s="9">
        <f>'Listado de Inscritos'!C100</f>
        <v>90</v>
      </c>
      <c r="P98" s="17">
        <f>'Listado de Inscritos'!G100</f>
        <v>89</v>
      </c>
      <c r="R98" s="10" t="s">
        <v>17</v>
      </c>
      <c r="S98" s="18">
        <f t="shared" si="22"/>
        <v>106.22743362831859</v>
      </c>
      <c r="T98" s="10">
        <v>51</v>
      </c>
      <c r="AL98" s="10">
        <f t="shared" si="23"/>
        <v>51</v>
      </c>
      <c r="BE98" s="10">
        <f t="shared" si="24"/>
        <v>0</v>
      </c>
      <c r="BF98" s="9">
        <f t="shared" si="25"/>
        <v>51</v>
      </c>
    </row>
    <row r="99" spans="1:58" x14ac:dyDescent="0.25">
      <c r="A99" s="10">
        <v>91</v>
      </c>
      <c r="B99" s="19">
        <f t="shared" si="26"/>
        <v>0</v>
      </c>
      <c r="C99" s="19">
        <f t="shared" si="27"/>
        <v>91</v>
      </c>
      <c r="D99" s="20">
        <f t="shared" si="28"/>
        <v>90</v>
      </c>
      <c r="E99" s="19">
        <f t="shared" si="29"/>
        <v>0</v>
      </c>
      <c r="F99" s="21" t="str">
        <f t="shared" si="30"/>
        <v>S</v>
      </c>
      <c r="G99" s="22">
        <f t="shared" si="31"/>
        <v>107.42212389380532</v>
      </c>
      <c r="H99" s="23">
        <f t="shared" si="20"/>
        <v>50</v>
      </c>
      <c r="I99" s="23">
        <f t="shared" si="21"/>
        <v>0</v>
      </c>
      <c r="J99" s="21"/>
      <c r="K99" s="21"/>
      <c r="L99" s="23">
        <f t="shared" si="32"/>
        <v>50</v>
      </c>
      <c r="N99" s="9">
        <f>'Listado de Inscritos'!B101</f>
        <v>0</v>
      </c>
      <c r="O99" s="9">
        <f>'Listado de Inscritos'!C101</f>
        <v>91</v>
      </c>
      <c r="P99" s="17">
        <f>'Listado de Inscritos'!G101</f>
        <v>90</v>
      </c>
      <c r="R99" s="10" t="s">
        <v>17</v>
      </c>
      <c r="S99" s="18">
        <f t="shared" si="22"/>
        <v>107.42212389380532</v>
      </c>
      <c r="T99" s="10">
        <v>50</v>
      </c>
      <c r="AL99" s="10">
        <f t="shared" si="23"/>
        <v>50</v>
      </c>
      <c r="BE99" s="10">
        <f t="shared" si="24"/>
        <v>0</v>
      </c>
      <c r="BF99" s="9">
        <f t="shared" si="25"/>
        <v>50</v>
      </c>
    </row>
    <row r="100" spans="1:58" x14ac:dyDescent="0.25">
      <c r="A100" s="10">
        <v>92</v>
      </c>
      <c r="B100" s="19">
        <f t="shared" si="26"/>
        <v>0</v>
      </c>
      <c r="C100" s="19">
        <f t="shared" si="27"/>
        <v>92</v>
      </c>
      <c r="D100" s="20">
        <f t="shared" si="28"/>
        <v>91</v>
      </c>
      <c r="E100" s="19">
        <f t="shared" si="29"/>
        <v>0</v>
      </c>
      <c r="F100" s="21" t="str">
        <f t="shared" si="30"/>
        <v>S</v>
      </c>
      <c r="G100" s="22">
        <f t="shared" si="31"/>
        <v>108.61681415929205</v>
      </c>
      <c r="H100" s="23">
        <f t="shared" si="20"/>
        <v>49</v>
      </c>
      <c r="I100" s="23">
        <f t="shared" si="21"/>
        <v>0</v>
      </c>
      <c r="J100" s="21"/>
      <c r="K100" s="21"/>
      <c r="L100" s="23">
        <f t="shared" si="32"/>
        <v>49</v>
      </c>
      <c r="N100" s="9">
        <f>'Listado de Inscritos'!B102</f>
        <v>0</v>
      </c>
      <c r="O100" s="9">
        <f>'Listado de Inscritos'!C102</f>
        <v>92</v>
      </c>
      <c r="P100" s="17">
        <f>'Listado de Inscritos'!G102</f>
        <v>91</v>
      </c>
      <c r="R100" s="10" t="s">
        <v>17</v>
      </c>
      <c r="S100" s="18">
        <f t="shared" si="22"/>
        <v>108.61681415929205</v>
      </c>
      <c r="T100" s="10">
        <v>49</v>
      </c>
      <c r="AL100" s="10">
        <f t="shared" si="23"/>
        <v>49</v>
      </c>
      <c r="BE100" s="10">
        <f t="shared" si="24"/>
        <v>0</v>
      </c>
      <c r="BF100" s="9">
        <f t="shared" si="25"/>
        <v>49</v>
      </c>
    </row>
    <row r="101" spans="1:58" x14ac:dyDescent="0.25">
      <c r="A101" s="10">
        <v>93</v>
      </c>
      <c r="B101" s="19">
        <f t="shared" si="26"/>
        <v>0</v>
      </c>
      <c r="C101" s="19">
        <f t="shared" si="27"/>
        <v>93</v>
      </c>
      <c r="D101" s="20">
        <f t="shared" si="28"/>
        <v>92</v>
      </c>
      <c r="E101" s="19">
        <f t="shared" si="29"/>
        <v>0</v>
      </c>
      <c r="F101" s="21" t="str">
        <f t="shared" si="30"/>
        <v>S</v>
      </c>
      <c r="G101" s="22">
        <f t="shared" si="31"/>
        <v>109.81150442477878</v>
      </c>
      <c r="H101" s="23">
        <f t="shared" si="20"/>
        <v>48</v>
      </c>
      <c r="I101" s="23">
        <f t="shared" si="21"/>
        <v>0</v>
      </c>
      <c r="J101" s="21"/>
      <c r="K101" s="21"/>
      <c r="L101" s="23">
        <f t="shared" si="32"/>
        <v>48</v>
      </c>
      <c r="N101" s="9">
        <f>'Listado de Inscritos'!B103</f>
        <v>0</v>
      </c>
      <c r="O101" s="9">
        <f>'Listado de Inscritos'!C103</f>
        <v>93</v>
      </c>
      <c r="P101" s="17">
        <f>'Listado de Inscritos'!G103</f>
        <v>92</v>
      </c>
      <c r="R101" s="10" t="s">
        <v>17</v>
      </c>
      <c r="S101" s="18">
        <f t="shared" si="22"/>
        <v>109.81150442477878</v>
      </c>
      <c r="T101" s="10">
        <v>48</v>
      </c>
      <c r="AL101" s="10">
        <f t="shared" si="23"/>
        <v>48</v>
      </c>
      <c r="BE101" s="10">
        <f t="shared" si="24"/>
        <v>0</v>
      </c>
      <c r="BF101" s="9">
        <f t="shared" si="25"/>
        <v>48</v>
      </c>
    </row>
    <row r="102" spans="1:58" x14ac:dyDescent="0.25">
      <c r="A102" s="10">
        <v>94</v>
      </c>
      <c r="B102" s="19">
        <f t="shared" si="26"/>
        <v>0</v>
      </c>
      <c r="C102" s="19">
        <f t="shared" si="27"/>
        <v>94</v>
      </c>
      <c r="D102" s="20">
        <f t="shared" si="28"/>
        <v>93</v>
      </c>
      <c r="E102" s="19">
        <f t="shared" si="29"/>
        <v>0</v>
      </c>
      <c r="F102" s="21" t="str">
        <f t="shared" si="30"/>
        <v>S</v>
      </c>
      <c r="G102" s="22">
        <f t="shared" si="31"/>
        <v>111.0061946902655</v>
      </c>
      <c r="H102" s="23">
        <f t="shared" si="20"/>
        <v>47</v>
      </c>
      <c r="I102" s="23">
        <f t="shared" si="21"/>
        <v>0</v>
      </c>
      <c r="J102" s="21"/>
      <c r="K102" s="21"/>
      <c r="L102" s="23">
        <f t="shared" si="32"/>
        <v>47</v>
      </c>
      <c r="N102" s="9">
        <f>'Listado de Inscritos'!B104</f>
        <v>0</v>
      </c>
      <c r="O102" s="9">
        <f>'Listado de Inscritos'!C104</f>
        <v>94</v>
      </c>
      <c r="P102" s="17">
        <f>'Listado de Inscritos'!G104</f>
        <v>93</v>
      </c>
      <c r="R102" s="10" t="s">
        <v>17</v>
      </c>
      <c r="S102" s="18">
        <f t="shared" si="22"/>
        <v>111.0061946902655</v>
      </c>
      <c r="T102" s="10">
        <v>47</v>
      </c>
      <c r="AL102" s="10">
        <f t="shared" si="23"/>
        <v>47</v>
      </c>
      <c r="BE102" s="10">
        <f t="shared" si="24"/>
        <v>0</v>
      </c>
      <c r="BF102" s="9">
        <f t="shared" si="25"/>
        <v>47</v>
      </c>
    </row>
    <row r="103" spans="1:58" x14ac:dyDescent="0.25">
      <c r="A103" s="10">
        <v>95</v>
      </c>
      <c r="B103" s="19">
        <f t="shared" si="26"/>
        <v>0</v>
      </c>
      <c r="C103" s="19">
        <f t="shared" si="27"/>
        <v>95</v>
      </c>
      <c r="D103" s="20">
        <f t="shared" si="28"/>
        <v>94</v>
      </c>
      <c r="E103" s="19">
        <f t="shared" si="29"/>
        <v>0</v>
      </c>
      <c r="F103" s="21" t="str">
        <f t="shared" si="30"/>
        <v>S</v>
      </c>
      <c r="G103" s="22">
        <f t="shared" si="31"/>
        <v>112.20088495575223</v>
      </c>
      <c r="H103" s="23">
        <f t="shared" si="20"/>
        <v>46</v>
      </c>
      <c r="I103" s="23">
        <f t="shared" si="21"/>
        <v>0</v>
      </c>
      <c r="J103" s="21"/>
      <c r="K103" s="21"/>
      <c r="L103" s="23">
        <f t="shared" si="32"/>
        <v>46</v>
      </c>
      <c r="N103" s="9">
        <f>'Listado de Inscritos'!B105</f>
        <v>0</v>
      </c>
      <c r="O103" s="9">
        <f>'Listado de Inscritos'!C105</f>
        <v>95</v>
      </c>
      <c r="P103" s="17">
        <f>'Listado de Inscritos'!G105</f>
        <v>94</v>
      </c>
      <c r="R103" s="10" t="s">
        <v>17</v>
      </c>
      <c r="S103" s="18">
        <f t="shared" si="22"/>
        <v>112.20088495575223</v>
      </c>
      <c r="T103" s="10">
        <v>46</v>
      </c>
      <c r="AL103" s="10">
        <f t="shared" si="23"/>
        <v>46</v>
      </c>
      <c r="BE103" s="10">
        <f t="shared" si="24"/>
        <v>0</v>
      </c>
      <c r="BF103" s="9">
        <f t="shared" si="25"/>
        <v>46</v>
      </c>
    </row>
    <row r="104" spans="1:58" x14ac:dyDescent="0.25">
      <c r="A104" s="10">
        <v>96</v>
      </c>
      <c r="B104" s="19">
        <f t="shared" si="26"/>
        <v>0</v>
      </c>
      <c r="C104" s="19">
        <f t="shared" si="27"/>
        <v>96</v>
      </c>
      <c r="D104" s="20">
        <f t="shared" si="28"/>
        <v>95</v>
      </c>
      <c r="E104" s="19">
        <f t="shared" si="29"/>
        <v>0</v>
      </c>
      <c r="F104" s="21" t="str">
        <f t="shared" si="30"/>
        <v>S</v>
      </c>
      <c r="G104" s="22">
        <f t="shared" si="31"/>
        <v>113.39557522123896</v>
      </c>
      <c r="H104" s="23">
        <f t="shared" si="20"/>
        <v>45</v>
      </c>
      <c r="I104" s="23">
        <f t="shared" si="21"/>
        <v>0</v>
      </c>
      <c r="J104" s="21"/>
      <c r="K104" s="21"/>
      <c r="L104" s="23">
        <f t="shared" si="32"/>
        <v>45</v>
      </c>
      <c r="N104" s="9">
        <f>'Listado de Inscritos'!B106</f>
        <v>0</v>
      </c>
      <c r="O104" s="9">
        <f>'Listado de Inscritos'!C106</f>
        <v>96</v>
      </c>
      <c r="P104" s="17">
        <f>'Listado de Inscritos'!G106</f>
        <v>95</v>
      </c>
      <c r="R104" s="10" t="s">
        <v>17</v>
      </c>
      <c r="S104" s="18">
        <f t="shared" si="22"/>
        <v>113.39557522123896</v>
      </c>
      <c r="T104" s="10">
        <v>45</v>
      </c>
      <c r="AL104" s="10">
        <f t="shared" si="23"/>
        <v>45</v>
      </c>
      <c r="BE104" s="10">
        <f t="shared" si="24"/>
        <v>0</v>
      </c>
      <c r="BF104" s="9">
        <f t="shared" si="25"/>
        <v>45</v>
      </c>
    </row>
    <row r="105" spans="1:58" x14ac:dyDescent="0.25">
      <c r="A105" s="10">
        <v>97</v>
      </c>
      <c r="B105" s="19">
        <f t="shared" si="26"/>
        <v>0</v>
      </c>
      <c r="C105" s="19">
        <f t="shared" si="27"/>
        <v>97</v>
      </c>
      <c r="D105" s="20">
        <f t="shared" si="28"/>
        <v>96</v>
      </c>
      <c r="E105" s="19">
        <f t="shared" si="29"/>
        <v>0</v>
      </c>
      <c r="F105" s="21" t="str">
        <f t="shared" si="30"/>
        <v>S</v>
      </c>
      <c r="G105" s="22">
        <f t="shared" si="31"/>
        <v>114.59026548672568</v>
      </c>
      <c r="H105" s="23">
        <f t="shared" ref="H105:H112" si="33">AL105</f>
        <v>44</v>
      </c>
      <c r="I105" s="23">
        <f t="shared" ref="I105:I112" si="34">BE105</f>
        <v>0</v>
      </c>
      <c r="J105" s="21"/>
      <c r="K105" s="21"/>
      <c r="L105" s="23">
        <f t="shared" si="32"/>
        <v>44</v>
      </c>
      <c r="N105" s="9">
        <f>'Listado de Inscritos'!B107</f>
        <v>0</v>
      </c>
      <c r="O105" s="9">
        <f>'Listado de Inscritos'!C107</f>
        <v>97</v>
      </c>
      <c r="P105" s="17">
        <f>'Listado de Inscritos'!G107</f>
        <v>96</v>
      </c>
      <c r="R105" s="10" t="s">
        <v>17</v>
      </c>
      <c r="S105" s="18">
        <f t="shared" ref="S105:S148" si="35">P105*(135/113)+(71.9-72)</f>
        <v>114.59026548672568</v>
      </c>
      <c r="T105" s="10">
        <v>44</v>
      </c>
      <c r="AL105" s="10">
        <f t="shared" ref="AL105:AL148" si="36">SUM(T105:AK105)</f>
        <v>44</v>
      </c>
      <c r="BE105" s="10">
        <f t="shared" ref="BE105:BE148" si="37">SUM(AM105:BD105)</f>
        <v>0</v>
      </c>
      <c r="BF105" s="9">
        <f t="shared" ref="BF105:BF148" si="38">AL105+BE105</f>
        <v>44</v>
      </c>
    </row>
    <row r="106" spans="1:58" x14ac:dyDescent="0.25">
      <c r="A106" s="10">
        <v>98</v>
      </c>
      <c r="B106" s="19">
        <f t="shared" si="26"/>
        <v>0</v>
      </c>
      <c r="C106" s="19">
        <f t="shared" si="27"/>
        <v>98</v>
      </c>
      <c r="D106" s="20">
        <f t="shared" si="28"/>
        <v>97</v>
      </c>
      <c r="E106" s="19">
        <f t="shared" si="29"/>
        <v>0</v>
      </c>
      <c r="F106" s="21" t="str">
        <f t="shared" si="30"/>
        <v>S</v>
      </c>
      <c r="G106" s="22">
        <f t="shared" si="31"/>
        <v>115.7849557522124</v>
      </c>
      <c r="H106" s="23">
        <f t="shared" si="33"/>
        <v>43</v>
      </c>
      <c r="I106" s="23">
        <f t="shared" si="34"/>
        <v>0</v>
      </c>
      <c r="J106" s="21"/>
      <c r="K106" s="21"/>
      <c r="L106" s="23">
        <f t="shared" si="32"/>
        <v>43</v>
      </c>
      <c r="N106" s="9">
        <f>'Listado de Inscritos'!B108</f>
        <v>0</v>
      </c>
      <c r="O106" s="9">
        <f>'Listado de Inscritos'!C108</f>
        <v>98</v>
      </c>
      <c r="P106" s="17">
        <f>'Listado de Inscritos'!G108</f>
        <v>97</v>
      </c>
      <c r="R106" s="10" t="s">
        <v>17</v>
      </c>
      <c r="S106" s="18">
        <f t="shared" si="35"/>
        <v>115.7849557522124</v>
      </c>
      <c r="T106" s="10">
        <v>43</v>
      </c>
      <c r="AL106" s="10">
        <f t="shared" si="36"/>
        <v>43</v>
      </c>
      <c r="BE106" s="10">
        <f t="shared" si="37"/>
        <v>0</v>
      </c>
      <c r="BF106" s="9">
        <f t="shared" si="38"/>
        <v>43</v>
      </c>
    </row>
    <row r="107" spans="1:58" x14ac:dyDescent="0.25">
      <c r="A107" s="10">
        <v>99</v>
      </c>
      <c r="B107" s="19">
        <f t="shared" si="26"/>
        <v>0</v>
      </c>
      <c r="C107" s="19">
        <f t="shared" si="27"/>
        <v>99</v>
      </c>
      <c r="D107" s="20">
        <f t="shared" si="28"/>
        <v>98</v>
      </c>
      <c r="E107" s="19">
        <f t="shared" si="29"/>
        <v>0</v>
      </c>
      <c r="F107" s="21" t="str">
        <f t="shared" si="30"/>
        <v>S</v>
      </c>
      <c r="G107" s="22">
        <f t="shared" si="31"/>
        <v>116.97964601769912</v>
      </c>
      <c r="H107" s="23">
        <f t="shared" si="33"/>
        <v>42</v>
      </c>
      <c r="I107" s="23">
        <f t="shared" si="34"/>
        <v>0</v>
      </c>
      <c r="J107" s="21"/>
      <c r="K107" s="21"/>
      <c r="L107" s="23">
        <f t="shared" si="32"/>
        <v>42</v>
      </c>
      <c r="N107" s="9">
        <f>'Listado de Inscritos'!B109</f>
        <v>0</v>
      </c>
      <c r="O107" s="9">
        <f>'Listado de Inscritos'!C109</f>
        <v>99</v>
      </c>
      <c r="P107" s="17">
        <f>'Listado de Inscritos'!G109</f>
        <v>98</v>
      </c>
      <c r="R107" s="10" t="s">
        <v>17</v>
      </c>
      <c r="S107" s="18">
        <f t="shared" si="35"/>
        <v>116.97964601769912</v>
      </c>
      <c r="T107" s="10">
        <v>42</v>
      </c>
      <c r="AL107" s="10">
        <f t="shared" si="36"/>
        <v>42</v>
      </c>
      <c r="BE107" s="10">
        <f t="shared" si="37"/>
        <v>0</v>
      </c>
      <c r="BF107" s="9">
        <f t="shared" si="38"/>
        <v>42</v>
      </c>
    </row>
    <row r="108" spans="1:58" x14ac:dyDescent="0.25">
      <c r="A108" s="10">
        <v>100</v>
      </c>
      <c r="B108" s="19">
        <f t="shared" si="26"/>
        <v>0</v>
      </c>
      <c r="C108" s="19">
        <f t="shared" si="27"/>
        <v>100</v>
      </c>
      <c r="D108" s="20">
        <f t="shared" si="28"/>
        <v>99</v>
      </c>
      <c r="E108" s="19">
        <f t="shared" si="29"/>
        <v>0</v>
      </c>
      <c r="F108" s="21" t="str">
        <f t="shared" si="30"/>
        <v>S</v>
      </c>
      <c r="G108" s="22">
        <f t="shared" si="31"/>
        <v>118.17433628318585</v>
      </c>
      <c r="H108" s="23">
        <f t="shared" si="33"/>
        <v>41</v>
      </c>
      <c r="I108" s="23">
        <f t="shared" si="34"/>
        <v>0</v>
      </c>
      <c r="J108" s="21"/>
      <c r="K108" s="21"/>
      <c r="L108" s="23">
        <f t="shared" si="32"/>
        <v>41</v>
      </c>
      <c r="N108" s="9">
        <f>'Listado de Inscritos'!B110</f>
        <v>0</v>
      </c>
      <c r="O108" s="9">
        <f>'Listado de Inscritos'!C110</f>
        <v>100</v>
      </c>
      <c r="P108" s="17">
        <f>'Listado de Inscritos'!G110</f>
        <v>99</v>
      </c>
      <c r="R108" s="10" t="s">
        <v>17</v>
      </c>
      <c r="S108" s="18">
        <f t="shared" si="35"/>
        <v>118.17433628318585</v>
      </c>
      <c r="T108" s="10">
        <v>41</v>
      </c>
      <c r="AL108" s="10">
        <f t="shared" si="36"/>
        <v>41</v>
      </c>
      <c r="BE108" s="10">
        <f t="shared" si="37"/>
        <v>0</v>
      </c>
      <c r="BF108" s="9">
        <f t="shared" si="38"/>
        <v>41</v>
      </c>
    </row>
    <row r="109" spans="1:58" x14ac:dyDescent="0.25">
      <c r="A109" s="10">
        <v>101</v>
      </c>
      <c r="B109" s="19">
        <f t="shared" si="26"/>
        <v>0</v>
      </c>
      <c r="C109" s="19">
        <f t="shared" si="27"/>
        <v>101</v>
      </c>
      <c r="D109" s="20">
        <f t="shared" si="28"/>
        <v>100</v>
      </c>
      <c r="E109" s="19">
        <f t="shared" si="29"/>
        <v>0</v>
      </c>
      <c r="F109" s="21" t="str">
        <f t="shared" si="30"/>
        <v>S</v>
      </c>
      <c r="G109" s="22">
        <f t="shared" si="31"/>
        <v>119.36902654867258</v>
      </c>
      <c r="H109" s="23">
        <f t="shared" si="33"/>
        <v>40</v>
      </c>
      <c r="I109" s="23">
        <f t="shared" si="34"/>
        <v>0</v>
      </c>
      <c r="J109" s="21"/>
      <c r="K109" s="21"/>
      <c r="L109" s="23">
        <f t="shared" si="32"/>
        <v>40</v>
      </c>
      <c r="N109" s="9">
        <f>'Listado de Inscritos'!B111</f>
        <v>0</v>
      </c>
      <c r="O109" s="9">
        <f>'Listado de Inscritos'!C111</f>
        <v>101</v>
      </c>
      <c r="P109" s="17">
        <f>'Listado de Inscritos'!G111</f>
        <v>100</v>
      </c>
      <c r="R109" s="10" t="s">
        <v>17</v>
      </c>
      <c r="S109" s="18">
        <f t="shared" si="35"/>
        <v>119.36902654867258</v>
      </c>
      <c r="T109" s="10">
        <v>40</v>
      </c>
      <c r="AL109" s="10">
        <f t="shared" si="36"/>
        <v>40</v>
      </c>
      <c r="BE109" s="10">
        <f t="shared" si="37"/>
        <v>0</v>
      </c>
      <c r="BF109" s="9">
        <f t="shared" si="38"/>
        <v>40</v>
      </c>
    </row>
    <row r="110" spans="1:58" x14ac:dyDescent="0.25">
      <c r="A110" s="10">
        <v>102</v>
      </c>
      <c r="B110" s="19">
        <f t="shared" si="26"/>
        <v>0</v>
      </c>
      <c r="C110" s="19">
        <f t="shared" si="27"/>
        <v>102</v>
      </c>
      <c r="D110" s="20">
        <f t="shared" si="28"/>
        <v>101</v>
      </c>
      <c r="E110" s="19">
        <f t="shared" si="29"/>
        <v>0</v>
      </c>
      <c r="F110" s="21" t="str">
        <f t="shared" si="30"/>
        <v>S</v>
      </c>
      <c r="G110" s="22">
        <f t="shared" si="31"/>
        <v>120.56371681415931</v>
      </c>
      <c r="H110" s="23">
        <f t="shared" si="33"/>
        <v>39</v>
      </c>
      <c r="I110" s="23">
        <f t="shared" si="34"/>
        <v>0</v>
      </c>
      <c r="J110" s="21"/>
      <c r="K110" s="21"/>
      <c r="L110" s="23">
        <f t="shared" si="32"/>
        <v>39</v>
      </c>
      <c r="N110" s="9">
        <f>'Listado de Inscritos'!B112</f>
        <v>0</v>
      </c>
      <c r="O110" s="9">
        <f>'Listado de Inscritos'!C112</f>
        <v>102</v>
      </c>
      <c r="P110" s="17">
        <f>'Listado de Inscritos'!G112</f>
        <v>101</v>
      </c>
      <c r="R110" s="10" t="s">
        <v>17</v>
      </c>
      <c r="S110" s="18">
        <f t="shared" si="35"/>
        <v>120.56371681415931</v>
      </c>
      <c r="T110" s="10">
        <v>39</v>
      </c>
      <c r="AL110" s="10">
        <f t="shared" si="36"/>
        <v>39</v>
      </c>
      <c r="BE110" s="10">
        <f t="shared" si="37"/>
        <v>0</v>
      </c>
      <c r="BF110" s="9">
        <f t="shared" si="38"/>
        <v>39</v>
      </c>
    </row>
    <row r="111" spans="1:58" x14ac:dyDescent="0.25">
      <c r="A111" s="10">
        <v>103</v>
      </c>
      <c r="B111" s="19">
        <f t="shared" si="26"/>
        <v>0</v>
      </c>
      <c r="C111" s="19">
        <f t="shared" si="27"/>
        <v>103</v>
      </c>
      <c r="D111" s="20">
        <f t="shared" si="28"/>
        <v>102</v>
      </c>
      <c r="E111" s="19">
        <f t="shared" si="29"/>
        <v>0</v>
      </c>
      <c r="F111" s="21" t="str">
        <f t="shared" si="30"/>
        <v>S</v>
      </c>
      <c r="G111" s="22">
        <f t="shared" si="31"/>
        <v>121.75840707964603</v>
      </c>
      <c r="H111" s="23">
        <f t="shared" si="33"/>
        <v>38</v>
      </c>
      <c r="I111" s="23">
        <f t="shared" si="34"/>
        <v>0</v>
      </c>
      <c r="J111" s="21"/>
      <c r="K111" s="21"/>
      <c r="L111" s="23">
        <f t="shared" si="32"/>
        <v>38</v>
      </c>
      <c r="N111" s="9">
        <f>'Listado de Inscritos'!B113</f>
        <v>0</v>
      </c>
      <c r="O111" s="9">
        <f>'Listado de Inscritos'!C113</f>
        <v>103</v>
      </c>
      <c r="P111" s="17">
        <f>'Listado de Inscritos'!G113</f>
        <v>102</v>
      </c>
      <c r="R111" s="10" t="s">
        <v>17</v>
      </c>
      <c r="S111" s="18">
        <f t="shared" si="35"/>
        <v>121.75840707964603</v>
      </c>
      <c r="T111" s="10">
        <v>38</v>
      </c>
      <c r="AL111" s="10">
        <f t="shared" si="36"/>
        <v>38</v>
      </c>
      <c r="BE111" s="10">
        <f t="shared" si="37"/>
        <v>0</v>
      </c>
      <c r="BF111" s="9">
        <f t="shared" si="38"/>
        <v>38</v>
      </c>
    </row>
    <row r="112" spans="1:58" x14ac:dyDescent="0.25">
      <c r="A112" s="10">
        <v>104</v>
      </c>
      <c r="B112" s="19">
        <f t="shared" si="26"/>
        <v>0</v>
      </c>
      <c r="C112" s="19">
        <f t="shared" si="27"/>
        <v>104</v>
      </c>
      <c r="D112" s="20">
        <f t="shared" si="28"/>
        <v>103</v>
      </c>
      <c r="E112" s="19">
        <f t="shared" si="29"/>
        <v>0</v>
      </c>
      <c r="F112" s="21" t="str">
        <f t="shared" si="30"/>
        <v>S</v>
      </c>
      <c r="G112" s="22">
        <f t="shared" si="31"/>
        <v>122.95309734513276</v>
      </c>
      <c r="H112" s="23">
        <f t="shared" si="33"/>
        <v>37</v>
      </c>
      <c r="I112" s="23">
        <f t="shared" si="34"/>
        <v>0</v>
      </c>
      <c r="J112" s="21"/>
      <c r="K112" s="21"/>
      <c r="L112" s="23">
        <f t="shared" si="32"/>
        <v>37</v>
      </c>
      <c r="N112" s="9">
        <f>'Listado de Inscritos'!B114</f>
        <v>0</v>
      </c>
      <c r="O112" s="9">
        <f>'Listado de Inscritos'!C114</f>
        <v>104</v>
      </c>
      <c r="P112" s="17">
        <f>'Listado de Inscritos'!G114</f>
        <v>103</v>
      </c>
      <c r="R112" s="10" t="s">
        <v>17</v>
      </c>
      <c r="S112" s="18">
        <f t="shared" si="35"/>
        <v>122.95309734513276</v>
      </c>
      <c r="T112" s="10">
        <v>37</v>
      </c>
      <c r="AL112" s="10">
        <f t="shared" si="36"/>
        <v>37</v>
      </c>
      <c r="BE112" s="10">
        <f t="shared" si="37"/>
        <v>0</v>
      </c>
      <c r="BF112" s="9">
        <f t="shared" si="38"/>
        <v>37</v>
      </c>
    </row>
    <row r="113" spans="1:58" x14ac:dyDescent="0.25">
      <c r="A113" s="10">
        <v>105</v>
      </c>
      <c r="B113" s="9">
        <f t="shared" si="26"/>
        <v>0</v>
      </c>
      <c r="C113" s="9">
        <f t="shared" ref="C113:C148" si="39">O113</f>
        <v>105</v>
      </c>
      <c r="D113" s="17">
        <f t="shared" ref="D113:D148" si="40">P113</f>
        <v>104</v>
      </c>
      <c r="E113" s="9">
        <f t="shared" ref="E113:E148" si="41">Q113</f>
        <v>0</v>
      </c>
      <c r="F113" s="10" t="str">
        <f t="shared" ref="F113:F148" si="42">R113</f>
        <v>S</v>
      </c>
      <c r="G113" s="18">
        <f t="shared" ref="G113:G148" si="43">S113</f>
        <v>124.14778761061949</v>
      </c>
      <c r="H113" s="41">
        <f t="shared" ref="H113:H148" si="44">AL113</f>
        <v>36</v>
      </c>
      <c r="I113" s="41">
        <f t="shared" ref="I113:I148" si="45">BE113</f>
        <v>0</v>
      </c>
      <c r="L113" s="41">
        <f t="shared" ref="L113:L148" si="46">BF113</f>
        <v>36</v>
      </c>
      <c r="N113" s="9">
        <f>'Listado de Inscritos'!B115</f>
        <v>0</v>
      </c>
      <c r="O113" s="9">
        <f>'Listado de Inscritos'!C115</f>
        <v>105</v>
      </c>
      <c r="P113" s="17">
        <f>'Listado de Inscritos'!G115</f>
        <v>104</v>
      </c>
      <c r="R113" s="10" t="s">
        <v>17</v>
      </c>
      <c r="S113" s="18">
        <f t="shared" si="35"/>
        <v>124.14778761061949</v>
      </c>
      <c r="T113" s="10">
        <v>36</v>
      </c>
      <c r="AL113" s="10">
        <f t="shared" si="36"/>
        <v>36</v>
      </c>
      <c r="BE113" s="10">
        <f t="shared" si="37"/>
        <v>0</v>
      </c>
      <c r="BF113" s="9">
        <f t="shared" si="38"/>
        <v>36</v>
      </c>
    </row>
    <row r="114" spans="1:58" x14ac:dyDescent="0.25">
      <c r="A114" s="10">
        <v>106</v>
      </c>
      <c r="B114" s="9">
        <f t="shared" si="26"/>
        <v>0</v>
      </c>
      <c r="C114" s="9">
        <f t="shared" si="39"/>
        <v>106</v>
      </c>
      <c r="D114" s="17">
        <f t="shared" si="40"/>
        <v>105</v>
      </c>
      <c r="E114" s="9">
        <f t="shared" si="41"/>
        <v>0</v>
      </c>
      <c r="F114" s="10" t="str">
        <f t="shared" si="42"/>
        <v>S</v>
      </c>
      <c r="G114" s="18">
        <f t="shared" si="43"/>
        <v>125.34247787610622</v>
      </c>
      <c r="H114" s="41">
        <f t="shared" si="44"/>
        <v>35</v>
      </c>
      <c r="I114" s="41">
        <f t="shared" si="45"/>
        <v>0</v>
      </c>
      <c r="L114" s="41">
        <f t="shared" si="46"/>
        <v>35</v>
      </c>
      <c r="N114" s="9">
        <f>'Listado de Inscritos'!B116</f>
        <v>0</v>
      </c>
      <c r="O114" s="9">
        <f>'Listado de Inscritos'!C116</f>
        <v>106</v>
      </c>
      <c r="P114" s="17">
        <f>'Listado de Inscritos'!G116</f>
        <v>105</v>
      </c>
      <c r="R114" s="10" t="s">
        <v>17</v>
      </c>
      <c r="S114" s="18">
        <f t="shared" si="35"/>
        <v>125.34247787610622</v>
      </c>
      <c r="T114" s="10">
        <v>35</v>
      </c>
      <c r="AL114" s="10">
        <f t="shared" si="36"/>
        <v>35</v>
      </c>
      <c r="BE114" s="10">
        <f t="shared" si="37"/>
        <v>0</v>
      </c>
      <c r="BF114" s="9">
        <f t="shared" si="38"/>
        <v>35</v>
      </c>
    </row>
    <row r="115" spans="1:58" x14ac:dyDescent="0.25">
      <c r="A115" s="10">
        <v>107</v>
      </c>
      <c r="B115" s="9">
        <f t="shared" si="26"/>
        <v>0</v>
      </c>
      <c r="C115" s="9">
        <f t="shared" si="39"/>
        <v>107</v>
      </c>
      <c r="D115" s="17">
        <f t="shared" si="40"/>
        <v>106</v>
      </c>
      <c r="E115" s="9">
        <f t="shared" si="41"/>
        <v>0</v>
      </c>
      <c r="F115" s="10" t="str">
        <f t="shared" si="42"/>
        <v>S</v>
      </c>
      <c r="G115" s="18">
        <f t="shared" si="43"/>
        <v>126.53716814159293</v>
      </c>
      <c r="H115" s="41">
        <f t="shared" si="44"/>
        <v>34</v>
      </c>
      <c r="I115" s="41">
        <f t="shared" si="45"/>
        <v>0</v>
      </c>
      <c r="L115" s="41">
        <f t="shared" si="46"/>
        <v>34</v>
      </c>
      <c r="N115" s="9">
        <f>'Listado de Inscritos'!B117</f>
        <v>0</v>
      </c>
      <c r="O115" s="9">
        <f>'Listado de Inscritos'!C117</f>
        <v>107</v>
      </c>
      <c r="P115" s="17">
        <f>'Listado de Inscritos'!G117</f>
        <v>106</v>
      </c>
      <c r="R115" s="10" t="s">
        <v>17</v>
      </c>
      <c r="S115" s="18">
        <f t="shared" si="35"/>
        <v>126.53716814159293</v>
      </c>
      <c r="T115" s="10">
        <v>34</v>
      </c>
      <c r="AL115" s="10">
        <f t="shared" si="36"/>
        <v>34</v>
      </c>
      <c r="BE115" s="10">
        <f t="shared" si="37"/>
        <v>0</v>
      </c>
      <c r="BF115" s="9">
        <f t="shared" si="38"/>
        <v>34</v>
      </c>
    </row>
    <row r="116" spans="1:58" x14ac:dyDescent="0.25">
      <c r="A116" s="10">
        <v>108</v>
      </c>
      <c r="B116" s="9">
        <f t="shared" si="26"/>
        <v>0</v>
      </c>
      <c r="C116" s="9">
        <f t="shared" si="39"/>
        <v>108</v>
      </c>
      <c r="D116" s="17">
        <f t="shared" si="40"/>
        <v>107</v>
      </c>
      <c r="E116" s="9">
        <f t="shared" si="41"/>
        <v>0</v>
      </c>
      <c r="F116" s="10" t="str">
        <f t="shared" si="42"/>
        <v>S</v>
      </c>
      <c r="G116" s="18">
        <f t="shared" si="43"/>
        <v>127.73185840707966</v>
      </c>
      <c r="H116" s="41">
        <f t="shared" si="44"/>
        <v>33</v>
      </c>
      <c r="I116" s="41">
        <f t="shared" si="45"/>
        <v>0</v>
      </c>
      <c r="L116" s="41">
        <f t="shared" si="46"/>
        <v>33</v>
      </c>
      <c r="N116" s="9">
        <f>'Listado de Inscritos'!B118</f>
        <v>0</v>
      </c>
      <c r="O116" s="9">
        <f>'Listado de Inscritos'!C118</f>
        <v>108</v>
      </c>
      <c r="P116" s="17">
        <f>'Listado de Inscritos'!G118</f>
        <v>107</v>
      </c>
      <c r="R116" s="10" t="s">
        <v>17</v>
      </c>
      <c r="S116" s="18">
        <f t="shared" si="35"/>
        <v>127.73185840707966</v>
      </c>
      <c r="T116" s="10">
        <v>33</v>
      </c>
      <c r="AL116" s="10">
        <f t="shared" si="36"/>
        <v>33</v>
      </c>
      <c r="BE116" s="10">
        <f t="shared" si="37"/>
        <v>0</v>
      </c>
      <c r="BF116" s="9">
        <f t="shared" si="38"/>
        <v>33</v>
      </c>
    </row>
    <row r="117" spans="1:58" x14ac:dyDescent="0.25">
      <c r="A117" s="10">
        <v>109</v>
      </c>
      <c r="B117" s="9">
        <f t="shared" si="26"/>
        <v>0</v>
      </c>
      <c r="C117" s="9">
        <f t="shared" si="39"/>
        <v>109</v>
      </c>
      <c r="D117" s="17">
        <f t="shared" si="40"/>
        <v>108</v>
      </c>
      <c r="E117" s="9">
        <f t="shared" si="41"/>
        <v>0</v>
      </c>
      <c r="F117" s="10" t="str">
        <f t="shared" si="42"/>
        <v>S</v>
      </c>
      <c r="G117" s="18">
        <f t="shared" si="43"/>
        <v>128.92654867256638</v>
      </c>
      <c r="H117" s="41">
        <f t="shared" si="44"/>
        <v>32</v>
      </c>
      <c r="I117" s="41">
        <f t="shared" si="45"/>
        <v>0</v>
      </c>
      <c r="L117" s="41">
        <f t="shared" si="46"/>
        <v>32</v>
      </c>
      <c r="N117" s="9">
        <f>'Listado de Inscritos'!B119</f>
        <v>0</v>
      </c>
      <c r="O117" s="9">
        <f>'Listado de Inscritos'!C119</f>
        <v>109</v>
      </c>
      <c r="P117" s="17">
        <f>'Listado de Inscritos'!G119</f>
        <v>108</v>
      </c>
      <c r="R117" s="10" t="s">
        <v>17</v>
      </c>
      <c r="S117" s="18">
        <f t="shared" si="35"/>
        <v>128.92654867256638</v>
      </c>
      <c r="T117" s="10">
        <v>32</v>
      </c>
      <c r="AL117" s="10">
        <f t="shared" si="36"/>
        <v>32</v>
      </c>
      <c r="BE117" s="10">
        <f t="shared" si="37"/>
        <v>0</v>
      </c>
      <c r="BF117" s="9">
        <f t="shared" si="38"/>
        <v>32</v>
      </c>
    </row>
    <row r="118" spans="1:58" x14ac:dyDescent="0.25">
      <c r="A118" s="10">
        <v>110</v>
      </c>
      <c r="B118" s="9">
        <f t="shared" si="26"/>
        <v>0</v>
      </c>
      <c r="C118" s="9">
        <f t="shared" si="39"/>
        <v>110</v>
      </c>
      <c r="D118" s="17">
        <f t="shared" si="40"/>
        <v>109</v>
      </c>
      <c r="E118" s="9">
        <f t="shared" si="41"/>
        <v>0</v>
      </c>
      <c r="F118" s="10" t="str">
        <f t="shared" si="42"/>
        <v>S</v>
      </c>
      <c r="G118" s="18">
        <f t="shared" si="43"/>
        <v>130.12123893805312</v>
      </c>
      <c r="H118" s="41">
        <f t="shared" si="44"/>
        <v>31</v>
      </c>
      <c r="I118" s="41">
        <f t="shared" si="45"/>
        <v>0</v>
      </c>
      <c r="L118" s="41">
        <f t="shared" si="46"/>
        <v>31</v>
      </c>
      <c r="N118" s="9">
        <f>'Listado de Inscritos'!B120</f>
        <v>0</v>
      </c>
      <c r="O118" s="9">
        <f>'Listado de Inscritos'!C120</f>
        <v>110</v>
      </c>
      <c r="P118" s="17">
        <f>'Listado de Inscritos'!G120</f>
        <v>109</v>
      </c>
      <c r="R118" s="10" t="s">
        <v>17</v>
      </c>
      <c r="S118" s="18">
        <f t="shared" si="35"/>
        <v>130.12123893805312</v>
      </c>
      <c r="T118" s="10">
        <v>31</v>
      </c>
      <c r="AL118" s="10">
        <f t="shared" si="36"/>
        <v>31</v>
      </c>
      <c r="BE118" s="10">
        <f t="shared" si="37"/>
        <v>0</v>
      </c>
      <c r="BF118" s="9">
        <f t="shared" si="38"/>
        <v>31</v>
      </c>
    </row>
    <row r="119" spans="1:58" x14ac:dyDescent="0.25">
      <c r="A119" s="10">
        <v>111</v>
      </c>
      <c r="B119" s="9">
        <f t="shared" si="26"/>
        <v>0</v>
      </c>
      <c r="C119" s="9">
        <f t="shared" si="39"/>
        <v>111</v>
      </c>
      <c r="D119" s="17">
        <f t="shared" si="40"/>
        <v>110</v>
      </c>
      <c r="E119" s="9">
        <f t="shared" si="41"/>
        <v>0</v>
      </c>
      <c r="F119" s="10" t="str">
        <f t="shared" si="42"/>
        <v>S</v>
      </c>
      <c r="G119" s="18">
        <f t="shared" si="43"/>
        <v>131.31592920353984</v>
      </c>
      <c r="H119" s="41">
        <f t="shared" si="44"/>
        <v>30</v>
      </c>
      <c r="I119" s="41">
        <f t="shared" si="45"/>
        <v>0</v>
      </c>
      <c r="L119" s="41">
        <f t="shared" si="46"/>
        <v>30</v>
      </c>
      <c r="N119" s="9">
        <f>'Listado de Inscritos'!B121</f>
        <v>0</v>
      </c>
      <c r="O119" s="9">
        <f>'Listado de Inscritos'!C121</f>
        <v>111</v>
      </c>
      <c r="P119" s="17">
        <f>'Listado de Inscritos'!G121</f>
        <v>110</v>
      </c>
      <c r="R119" s="10" t="s">
        <v>17</v>
      </c>
      <c r="S119" s="18">
        <f t="shared" si="35"/>
        <v>131.31592920353984</v>
      </c>
      <c r="T119" s="10">
        <v>30</v>
      </c>
      <c r="AL119" s="10">
        <f t="shared" si="36"/>
        <v>30</v>
      </c>
      <c r="BE119" s="10">
        <f t="shared" si="37"/>
        <v>0</v>
      </c>
      <c r="BF119" s="9">
        <f t="shared" si="38"/>
        <v>30</v>
      </c>
    </row>
    <row r="120" spans="1:58" x14ac:dyDescent="0.25">
      <c r="A120" s="10">
        <v>112</v>
      </c>
      <c r="B120" s="9">
        <f t="shared" si="26"/>
        <v>0</v>
      </c>
      <c r="C120" s="9">
        <f t="shared" si="39"/>
        <v>112</v>
      </c>
      <c r="D120" s="17">
        <f t="shared" si="40"/>
        <v>111</v>
      </c>
      <c r="E120" s="9">
        <f t="shared" si="41"/>
        <v>0</v>
      </c>
      <c r="F120" s="10" t="str">
        <f t="shared" si="42"/>
        <v>S</v>
      </c>
      <c r="G120" s="18">
        <f t="shared" si="43"/>
        <v>132.51061946902655</v>
      </c>
      <c r="H120" s="41">
        <f t="shared" si="44"/>
        <v>29</v>
      </c>
      <c r="I120" s="41">
        <f t="shared" si="45"/>
        <v>0</v>
      </c>
      <c r="L120" s="41">
        <f t="shared" si="46"/>
        <v>29</v>
      </c>
      <c r="N120" s="9">
        <f>'Listado de Inscritos'!B122</f>
        <v>0</v>
      </c>
      <c r="O120" s="9">
        <f>'Listado de Inscritos'!C122</f>
        <v>112</v>
      </c>
      <c r="P120" s="17">
        <f>'Listado de Inscritos'!G122</f>
        <v>111</v>
      </c>
      <c r="R120" s="10" t="s">
        <v>17</v>
      </c>
      <c r="S120" s="18">
        <f t="shared" si="35"/>
        <v>132.51061946902655</v>
      </c>
      <c r="T120" s="10">
        <v>29</v>
      </c>
      <c r="AL120" s="10">
        <f t="shared" si="36"/>
        <v>29</v>
      </c>
      <c r="BE120" s="10">
        <f t="shared" si="37"/>
        <v>0</v>
      </c>
      <c r="BF120" s="9">
        <f t="shared" si="38"/>
        <v>29</v>
      </c>
    </row>
    <row r="121" spans="1:58" x14ac:dyDescent="0.25">
      <c r="A121" s="10">
        <v>113</v>
      </c>
      <c r="B121" s="9">
        <f t="shared" si="26"/>
        <v>0</v>
      </c>
      <c r="C121" s="9">
        <f t="shared" si="39"/>
        <v>113</v>
      </c>
      <c r="D121" s="17">
        <f t="shared" si="40"/>
        <v>112</v>
      </c>
      <c r="E121" s="9">
        <f t="shared" si="41"/>
        <v>0</v>
      </c>
      <c r="F121" s="10" t="str">
        <f t="shared" si="42"/>
        <v>S</v>
      </c>
      <c r="G121" s="18">
        <f t="shared" si="43"/>
        <v>133.70530973451329</v>
      </c>
      <c r="H121" s="41">
        <f t="shared" si="44"/>
        <v>28</v>
      </c>
      <c r="I121" s="41">
        <f t="shared" si="45"/>
        <v>0</v>
      </c>
      <c r="L121" s="41">
        <f t="shared" si="46"/>
        <v>28</v>
      </c>
      <c r="N121" s="9">
        <f>'Listado de Inscritos'!B123</f>
        <v>0</v>
      </c>
      <c r="O121" s="9">
        <f>'Listado de Inscritos'!C123</f>
        <v>113</v>
      </c>
      <c r="P121" s="17">
        <f>'Listado de Inscritos'!G123</f>
        <v>112</v>
      </c>
      <c r="R121" s="10" t="s">
        <v>17</v>
      </c>
      <c r="S121" s="18">
        <f t="shared" si="35"/>
        <v>133.70530973451329</v>
      </c>
      <c r="T121" s="10">
        <v>28</v>
      </c>
      <c r="AL121" s="10">
        <f t="shared" si="36"/>
        <v>28</v>
      </c>
      <c r="BE121" s="10">
        <f t="shared" si="37"/>
        <v>0</v>
      </c>
      <c r="BF121" s="9">
        <f t="shared" si="38"/>
        <v>28</v>
      </c>
    </row>
    <row r="122" spans="1:58" x14ac:dyDescent="0.25">
      <c r="A122" s="10">
        <v>114</v>
      </c>
      <c r="B122" s="9">
        <f t="shared" si="26"/>
        <v>0</v>
      </c>
      <c r="C122" s="9">
        <f t="shared" si="39"/>
        <v>114</v>
      </c>
      <c r="D122" s="17">
        <f t="shared" si="40"/>
        <v>113</v>
      </c>
      <c r="E122" s="9">
        <f t="shared" si="41"/>
        <v>0</v>
      </c>
      <c r="F122" s="10" t="str">
        <f t="shared" si="42"/>
        <v>S</v>
      </c>
      <c r="G122" s="18">
        <f t="shared" si="43"/>
        <v>134.9</v>
      </c>
      <c r="H122" s="41">
        <f t="shared" si="44"/>
        <v>27</v>
      </c>
      <c r="I122" s="41">
        <f t="shared" si="45"/>
        <v>0</v>
      </c>
      <c r="L122" s="41">
        <f t="shared" si="46"/>
        <v>27</v>
      </c>
      <c r="N122" s="9">
        <f>'Listado de Inscritos'!B124</f>
        <v>0</v>
      </c>
      <c r="O122" s="9">
        <f>'Listado de Inscritos'!C124</f>
        <v>114</v>
      </c>
      <c r="P122" s="17">
        <f>'Listado de Inscritos'!G124</f>
        <v>113</v>
      </c>
      <c r="R122" s="10" t="s">
        <v>17</v>
      </c>
      <c r="S122" s="18">
        <f t="shared" si="35"/>
        <v>134.9</v>
      </c>
      <c r="T122" s="10">
        <v>27</v>
      </c>
      <c r="AL122" s="10">
        <f t="shared" si="36"/>
        <v>27</v>
      </c>
      <c r="BE122" s="10">
        <f t="shared" si="37"/>
        <v>0</v>
      </c>
      <c r="BF122" s="9">
        <f t="shared" si="38"/>
        <v>27</v>
      </c>
    </row>
    <row r="123" spans="1:58" x14ac:dyDescent="0.25">
      <c r="A123" s="10">
        <v>115</v>
      </c>
      <c r="B123" s="9">
        <f t="shared" si="26"/>
        <v>0</v>
      </c>
      <c r="C123" s="9">
        <f t="shared" si="39"/>
        <v>115</v>
      </c>
      <c r="D123" s="17">
        <f t="shared" si="40"/>
        <v>114</v>
      </c>
      <c r="E123" s="9">
        <f t="shared" si="41"/>
        <v>0</v>
      </c>
      <c r="F123" s="10" t="str">
        <f t="shared" si="42"/>
        <v>S</v>
      </c>
      <c r="G123" s="18">
        <f t="shared" si="43"/>
        <v>136.09469026548675</v>
      </c>
      <c r="H123" s="41">
        <f t="shared" si="44"/>
        <v>26</v>
      </c>
      <c r="I123" s="41">
        <f t="shared" si="45"/>
        <v>0</v>
      </c>
      <c r="L123" s="41">
        <f t="shared" si="46"/>
        <v>26</v>
      </c>
      <c r="N123" s="9">
        <f>'Listado de Inscritos'!B125</f>
        <v>0</v>
      </c>
      <c r="O123" s="9">
        <f>'Listado de Inscritos'!C125</f>
        <v>115</v>
      </c>
      <c r="P123" s="17">
        <f>'Listado de Inscritos'!G125</f>
        <v>114</v>
      </c>
      <c r="R123" s="10" t="s">
        <v>17</v>
      </c>
      <c r="S123" s="18">
        <f t="shared" si="35"/>
        <v>136.09469026548675</v>
      </c>
      <c r="T123" s="10">
        <v>26</v>
      </c>
      <c r="AL123" s="10">
        <f t="shared" si="36"/>
        <v>26</v>
      </c>
      <c r="BE123" s="10">
        <f t="shared" si="37"/>
        <v>0</v>
      </c>
      <c r="BF123" s="9">
        <f t="shared" si="38"/>
        <v>26</v>
      </c>
    </row>
    <row r="124" spans="1:58" x14ac:dyDescent="0.25">
      <c r="A124" s="10">
        <v>116</v>
      </c>
      <c r="B124" s="9">
        <f t="shared" si="26"/>
        <v>0</v>
      </c>
      <c r="C124" s="9">
        <f t="shared" si="39"/>
        <v>116</v>
      </c>
      <c r="D124" s="17">
        <f t="shared" si="40"/>
        <v>115</v>
      </c>
      <c r="E124" s="9">
        <f t="shared" si="41"/>
        <v>0</v>
      </c>
      <c r="F124" s="10" t="str">
        <f t="shared" si="42"/>
        <v>S</v>
      </c>
      <c r="G124" s="18">
        <f t="shared" si="43"/>
        <v>137.28938053097346</v>
      </c>
      <c r="H124" s="41">
        <f t="shared" si="44"/>
        <v>25</v>
      </c>
      <c r="I124" s="41">
        <f t="shared" si="45"/>
        <v>0</v>
      </c>
      <c r="L124" s="41">
        <f t="shared" si="46"/>
        <v>25</v>
      </c>
      <c r="N124" s="9">
        <f>'Listado de Inscritos'!B126</f>
        <v>0</v>
      </c>
      <c r="O124" s="9">
        <f>'Listado de Inscritos'!C126</f>
        <v>116</v>
      </c>
      <c r="P124" s="17">
        <f>'Listado de Inscritos'!G126</f>
        <v>115</v>
      </c>
      <c r="R124" s="10" t="s">
        <v>17</v>
      </c>
      <c r="S124" s="18">
        <f t="shared" si="35"/>
        <v>137.28938053097346</v>
      </c>
      <c r="T124" s="10">
        <v>25</v>
      </c>
      <c r="AL124" s="10">
        <f t="shared" si="36"/>
        <v>25</v>
      </c>
      <c r="BE124" s="10">
        <f t="shared" si="37"/>
        <v>0</v>
      </c>
      <c r="BF124" s="9">
        <f t="shared" si="38"/>
        <v>25</v>
      </c>
    </row>
    <row r="125" spans="1:58" x14ac:dyDescent="0.25">
      <c r="A125" s="10">
        <v>117</v>
      </c>
      <c r="B125" s="9">
        <f t="shared" si="26"/>
        <v>0</v>
      </c>
      <c r="C125" s="9">
        <f t="shared" si="39"/>
        <v>117</v>
      </c>
      <c r="D125" s="17">
        <f t="shared" si="40"/>
        <v>116</v>
      </c>
      <c r="E125" s="9">
        <f t="shared" si="41"/>
        <v>0</v>
      </c>
      <c r="F125" s="10" t="str">
        <f t="shared" si="42"/>
        <v>S</v>
      </c>
      <c r="G125" s="18">
        <f t="shared" si="43"/>
        <v>138.4840707964602</v>
      </c>
      <c r="H125" s="41">
        <f t="shared" si="44"/>
        <v>24</v>
      </c>
      <c r="I125" s="41">
        <f t="shared" si="45"/>
        <v>0</v>
      </c>
      <c r="L125" s="41">
        <f t="shared" si="46"/>
        <v>24</v>
      </c>
      <c r="N125" s="9">
        <f>'Listado de Inscritos'!B127</f>
        <v>0</v>
      </c>
      <c r="O125" s="9">
        <f>'Listado de Inscritos'!C127</f>
        <v>117</v>
      </c>
      <c r="P125" s="17">
        <f>'Listado de Inscritos'!G127</f>
        <v>116</v>
      </c>
      <c r="R125" s="10" t="s">
        <v>17</v>
      </c>
      <c r="S125" s="18">
        <f t="shared" si="35"/>
        <v>138.4840707964602</v>
      </c>
      <c r="T125" s="10">
        <v>24</v>
      </c>
      <c r="AL125" s="10">
        <f t="shared" si="36"/>
        <v>24</v>
      </c>
      <c r="BE125" s="10">
        <f t="shared" si="37"/>
        <v>0</v>
      </c>
      <c r="BF125" s="9">
        <f t="shared" si="38"/>
        <v>24</v>
      </c>
    </row>
    <row r="126" spans="1:58" x14ac:dyDescent="0.25">
      <c r="A126" s="10">
        <v>118</v>
      </c>
      <c r="B126" s="9">
        <f t="shared" si="26"/>
        <v>0</v>
      </c>
      <c r="C126" s="9">
        <f t="shared" si="39"/>
        <v>118</v>
      </c>
      <c r="D126" s="17">
        <f t="shared" si="40"/>
        <v>117</v>
      </c>
      <c r="E126" s="9">
        <f t="shared" si="41"/>
        <v>0</v>
      </c>
      <c r="F126" s="10" t="str">
        <f t="shared" si="42"/>
        <v>S</v>
      </c>
      <c r="G126" s="18">
        <f t="shared" si="43"/>
        <v>139.67876106194691</v>
      </c>
      <c r="H126" s="41">
        <f t="shared" si="44"/>
        <v>23</v>
      </c>
      <c r="I126" s="41">
        <f t="shared" si="45"/>
        <v>0</v>
      </c>
      <c r="L126" s="41">
        <f t="shared" si="46"/>
        <v>23</v>
      </c>
      <c r="N126" s="9">
        <f>'Listado de Inscritos'!B128</f>
        <v>0</v>
      </c>
      <c r="O126" s="9">
        <f>'Listado de Inscritos'!C128</f>
        <v>118</v>
      </c>
      <c r="P126" s="17">
        <f>'Listado de Inscritos'!G128</f>
        <v>117</v>
      </c>
      <c r="R126" s="10" t="s">
        <v>17</v>
      </c>
      <c r="S126" s="18">
        <f t="shared" si="35"/>
        <v>139.67876106194691</v>
      </c>
      <c r="T126" s="10">
        <v>23</v>
      </c>
      <c r="AL126" s="10">
        <f t="shared" si="36"/>
        <v>23</v>
      </c>
      <c r="BE126" s="10">
        <f t="shared" si="37"/>
        <v>0</v>
      </c>
      <c r="BF126" s="9">
        <f t="shared" si="38"/>
        <v>23</v>
      </c>
    </row>
    <row r="127" spans="1:58" x14ac:dyDescent="0.25">
      <c r="A127" s="10">
        <v>119</v>
      </c>
      <c r="B127" s="9">
        <f t="shared" si="26"/>
        <v>0</v>
      </c>
      <c r="C127" s="9">
        <f t="shared" si="39"/>
        <v>119</v>
      </c>
      <c r="D127" s="17">
        <f t="shared" si="40"/>
        <v>118</v>
      </c>
      <c r="E127" s="9">
        <f t="shared" si="41"/>
        <v>0</v>
      </c>
      <c r="F127" s="10" t="str">
        <f t="shared" si="42"/>
        <v>S</v>
      </c>
      <c r="G127" s="18">
        <f t="shared" si="43"/>
        <v>140.87345132743366</v>
      </c>
      <c r="H127" s="41">
        <f t="shared" si="44"/>
        <v>22</v>
      </c>
      <c r="I127" s="41">
        <f t="shared" si="45"/>
        <v>0</v>
      </c>
      <c r="L127" s="41">
        <f t="shared" si="46"/>
        <v>22</v>
      </c>
      <c r="N127" s="9">
        <f>'Listado de Inscritos'!B129</f>
        <v>0</v>
      </c>
      <c r="O127" s="9">
        <f>'Listado de Inscritos'!C129</f>
        <v>119</v>
      </c>
      <c r="P127" s="17">
        <f>'Listado de Inscritos'!G129</f>
        <v>118</v>
      </c>
      <c r="R127" s="10" t="s">
        <v>17</v>
      </c>
      <c r="S127" s="18">
        <f t="shared" si="35"/>
        <v>140.87345132743366</v>
      </c>
      <c r="T127" s="10">
        <v>22</v>
      </c>
      <c r="AL127" s="10">
        <f t="shared" si="36"/>
        <v>22</v>
      </c>
      <c r="BE127" s="10">
        <f t="shared" si="37"/>
        <v>0</v>
      </c>
      <c r="BF127" s="9">
        <f t="shared" si="38"/>
        <v>22</v>
      </c>
    </row>
    <row r="128" spans="1:58" x14ac:dyDescent="0.25">
      <c r="A128" s="10">
        <v>120</v>
      </c>
      <c r="B128" s="9">
        <f t="shared" si="26"/>
        <v>0</v>
      </c>
      <c r="C128" s="9">
        <f t="shared" si="39"/>
        <v>120</v>
      </c>
      <c r="D128" s="17">
        <f t="shared" si="40"/>
        <v>119</v>
      </c>
      <c r="E128" s="9">
        <f t="shared" si="41"/>
        <v>0</v>
      </c>
      <c r="F128" s="10" t="str">
        <f t="shared" si="42"/>
        <v>S</v>
      </c>
      <c r="G128" s="18">
        <f t="shared" si="43"/>
        <v>142.06814159292037</v>
      </c>
      <c r="H128" s="41">
        <f t="shared" si="44"/>
        <v>21</v>
      </c>
      <c r="I128" s="41">
        <f t="shared" si="45"/>
        <v>0</v>
      </c>
      <c r="L128" s="41">
        <f t="shared" si="46"/>
        <v>21</v>
      </c>
      <c r="N128" s="9">
        <f>'Listado de Inscritos'!B130</f>
        <v>0</v>
      </c>
      <c r="O128" s="9">
        <f>'Listado de Inscritos'!C130</f>
        <v>120</v>
      </c>
      <c r="P128" s="17">
        <f>'Listado de Inscritos'!G130</f>
        <v>119</v>
      </c>
      <c r="R128" s="10" t="s">
        <v>17</v>
      </c>
      <c r="S128" s="18">
        <f t="shared" si="35"/>
        <v>142.06814159292037</v>
      </c>
      <c r="T128" s="10">
        <v>21</v>
      </c>
      <c r="AL128" s="10">
        <f t="shared" si="36"/>
        <v>21</v>
      </c>
      <c r="BE128" s="10">
        <f t="shared" si="37"/>
        <v>0</v>
      </c>
      <c r="BF128" s="9">
        <f t="shared" si="38"/>
        <v>21</v>
      </c>
    </row>
    <row r="129" spans="1:58" x14ac:dyDescent="0.25">
      <c r="A129" s="10">
        <v>121</v>
      </c>
      <c r="B129" s="9">
        <f t="shared" si="26"/>
        <v>0</v>
      </c>
      <c r="C129" s="9">
        <f t="shared" si="39"/>
        <v>121</v>
      </c>
      <c r="D129" s="17">
        <f t="shared" si="40"/>
        <v>120</v>
      </c>
      <c r="E129" s="9">
        <f t="shared" si="41"/>
        <v>0</v>
      </c>
      <c r="F129" s="10" t="str">
        <f t="shared" si="42"/>
        <v>S</v>
      </c>
      <c r="G129" s="18">
        <f t="shared" si="43"/>
        <v>143.26283185840708</v>
      </c>
      <c r="H129" s="41">
        <f t="shared" si="44"/>
        <v>20</v>
      </c>
      <c r="I129" s="41">
        <f t="shared" si="45"/>
        <v>0</v>
      </c>
      <c r="L129" s="41">
        <f t="shared" si="46"/>
        <v>20</v>
      </c>
      <c r="N129" s="9">
        <f>'Listado de Inscritos'!B131</f>
        <v>0</v>
      </c>
      <c r="O129" s="9">
        <f>'Listado de Inscritos'!C131</f>
        <v>121</v>
      </c>
      <c r="P129" s="17">
        <f>'Listado de Inscritos'!G131</f>
        <v>120</v>
      </c>
      <c r="R129" s="10" t="s">
        <v>17</v>
      </c>
      <c r="S129" s="18">
        <f t="shared" si="35"/>
        <v>143.26283185840708</v>
      </c>
      <c r="T129" s="10">
        <v>20</v>
      </c>
      <c r="AL129" s="10">
        <f t="shared" si="36"/>
        <v>20</v>
      </c>
      <c r="BE129" s="10">
        <f t="shared" si="37"/>
        <v>0</v>
      </c>
      <c r="BF129" s="9">
        <f t="shared" si="38"/>
        <v>20</v>
      </c>
    </row>
    <row r="130" spans="1:58" x14ac:dyDescent="0.25">
      <c r="A130" s="10">
        <v>122</v>
      </c>
      <c r="B130" s="9">
        <f t="shared" si="26"/>
        <v>0</v>
      </c>
      <c r="C130" s="9">
        <f t="shared" si="39"/>
        <v>122</v>
      </c>
      <c r="D130" s="17">
        <f t="shared" si="40"/>
        <v>121</v>
      </c>
      <c r="E130" s="9">
        <f t="shared" si="41"/>
        <v>0</v>
      </c>
      <c r="F130" s="10" t="str">
        <f t="shared" si="42"/>
        <v>S</v>
      </c>
      <c r="G130" s="18">
        <f t="shared" si="43"/>
        <v>144.45752212389382</v>
      </c>
      <c r="H130" s="41">
        <f t="shared" si="44"/>
        <v>19</v>
      </c>
      <c r="I130" s="41">
        <f t="shared" si="45"/>
        <v>0</v>
      </c>
      <c r="L130" s="41">
        <f t="shared" si="46"/>
        <v>19</v>
      </c>
      <c r="N130" s="9">
        <f>'Listado de Inscritos'!B132</f>
        <v>0</v>
      </c>
      <c r="O130" s="9">
        <f>'Listado de Inscritos'!C132</f>
        <v>122</v>
      </c>
      <c r="P130" s="17">
        <f>'Listado de Inscritos'!G132</f>
        <v>121</v>
      </c>
      <c r="R130" s="10" t="s">
        <v>17</v>
      </c>
      <c r="S130" s="18">
        <f t="shared" si="35"/>
        <v>144.45752212389382</v>
      </c>
      <c r="T130" s="10">
        <v>19</v>
      </c>
      <c r="AL130" s="10">
        <f t="shared" si="36"/>
        <v>19</v>
      </c>
      <c r="BE130" s="10">
        <f t="shared" si="37"/>
        <v>0</v>
      </c>
      <c r="BF130" s="9">
        <f t="shared" si="38"/>
        <v>19</v>
      </c>
    </row>
    <row r="131" spans="1:58" x14ac:dyDescent="0.25">
      <c r="A131" s="10">
        <v>123</v>
      </c>
      <c r="B131" s="9">
        <f t="shared" si="26"/>
        <v>0</v>
      </c>
      <c r="C131" s="9">
        <f t="shared" si="39"/>
        <v>123</v>
      </c>
      <c r="D131" s="17">
        <f t="shared" si="40"/>
        <v>122</v>
      </c>
      <c r="E131" s="9">
        <f t="shared" si="41"/>
        <v>0</v>
      </c>
      <c r="F131" s="10" t="str">
        <f t="shared" si="42"/>
        <v>S</v>
      </c>
      <c r="G131" s="18">
        <f t="shared" si="43"/>
        <v>145.65221238938054</v>
      </c>
      <c r="H131" s="41">
        <f t="shared" si="44"/>
        <v>18</v>
      </c>
      <c r="I131" s="41">
        <f t="shared" si="45"/>
        <v>0</v>
      </c>
      <c r="L131" s="41">
        <f t="shared" si="46"/>
        <v>18</v>
      </c>
      <c r="N131" s="9">
        <f>'Listado de Inscritos'!B133</f>
        <v>0</v>
      </c>
      <c r="O131" s="9">
        <f>'Listado de Inscritos'!C133</f>
        <v>123</v>
      </c>
      <c r="P131" s="17">
        <f>'Listado de Inscritos'!G133</f>
        <v>122</v>
      </c>
      <c r="R131" s="10" t="s">
        <v>17</v>
      </c>
      <c r="S131" s="18">
        <f t="shared" si="35"/>
        <v>145.65221238938054</v>
      </c>
      <c r="T131" s="10">
        <v>18</v>
      </c>
      <c r="AL131" s="10">
        <f t="shared" si="36"/>
        <v>18</v>
      </c>
      <c r="BE131" s="10">
        <f t="shared" si="37"/>
        <v>0</v>
      </c>
      <c r="BF131" s="9">
        <f t="shared" si="38"/>
        <v>18</v>
      </c>
    </row>
    <row r="132" spans="1:58" x14ac:dyDescent="0.25">
      <c r="A132" s="10">
        <v>124</v>
      </c>
      <c r="B132" s="9">
        <f t="shared" si="26"/>
        <v>0</v>
      </c>
      <c r="C132" s="9">
        <f t="shared" si="39"/>
        <v>124</v>
      </c>
      <c r="D132" s="17">
        <f t="shared" si="40"/>
        <v>123</v>
      </c>
      <c r="E132" s="9">
        <f t="shared" si="41"/>
        <v>0</v>
      </c>
      <c r="F132" s="10" t="str">
        <f t="shared" si="42"/>
        <v>S</v>
      </c>
      <c r="G132" s="18">
        <f t="shared" si="43"/>
        <v>146.84690265486728</v>
      </c>
      <c r="H132" s="41">
        <f t="shared" si="44"/>
        <v>17</v>
      </c>
      <c r="I132" s="41">
        <f t="shared" si="45"/>
        <v>0</v>
      </c>
      <c r="L132" s="41">
        <f t="shared" si="46"/>
        <v>17</v>
      </c>
      <c r="N132" s="9">
        <f>'Listado de Inscritos'!B134</f>
        <v>0</v>
      </c>
      <c r="O132" s="9">
        <f>'Listado de Inscritos'!C134</f>
        <v>124</v>
      </c>
      <c r="P132" s="17">
        <f>'Listado de Inscritos'!G134</f>
        <v>123</v>
      </c>
      <c r="R132" s="10" t="s">
        <v>17</v>
      </c>
      <c r="S132" s="18">
        <f t="shared" si="35"/>
        <v>146.84690265486728</v>
      </c>
      <c r="T132" s="10">
        <v>17</v>
      </c>
      <c r="AL132" s="10">
        <f t="shared" si="36"/>
        <v>17</v>
      </c>
      <c r="BE132" s="10">
        <f t="shared" si="37"/>
        <v>0</v>
      </c>
      <c r="BF132" s="9">
        <f t="shared" si="38"/>
        <v>17</v>
      </c>
    </row>
    <row r="133" spans="1:58" x14ac:dyDescent="0.25">
      <c r="A133" s="10">
        <v>125</v>
      </c>
      <c r="B133" s="9">
        <f t="shared" si="26"/>
        <v>0</v>
      </c>
      <c r="C133" s="9">
        <f t="shared" si="39"/>
        <v>125</v>
      </c>
      <c r="D133" s="17">
        <f t="shared" si="40"/>
        <v>124</v>
      </c>
      <c r="E133" s="9">
        <f t="shared" si="41"/>
        <v>0</v>
      </c>
      <c r="F133" s="10" t="str">
        <f t="shared" si="42"/>
        <v>S</v>
      </c>
      <c r="G133" s="18">
        <f t="shared" si="43"/>
        <v>148.04159292035399</v>
      </c>
      <c r="H133" s="41">
        <f t="shared" si="44"/>
        <v>16</v>
      </c>
      <c r="I133" s="41">
        <f t="shared" si="45"/>
        <v>0</v>
      </c>
      <c r="L133" s="41">
        <f t="shared" si="46"/>
        <v>16</v>
      </c>
      <c r="N133" s="9">
        <f>'Listado de Inscritos'!B135</f>
        <v>0</v>
      </c>
      <c r="O133" s="9">
        <f>'Listado de Inscritos'!C135</f>
        <v>125</v>
      </c>
      <c r="P133" s="17">
        <f>'Listado de Inscritos'!G135</f>
        <v>124</v>
      </c>
      <c r="R133" s="10" t="s">
        <v>17</v>
      </c>
      <c r="S133" s="18">
        <f t="shared" si="35"/>
        <v>148.04159292035399</v>
      </c>
      <c r="T133" s="10">
        <v>16</v>
      </c>
      <c r="AL133" s="10">
        <f t="shared" si="36"/>
        <v>16</v>
      </c>
      <c r="BE133" s="10">
        <f t="shared" si="37"/>
        <v>0</v>
      </c>
      <c r="BF133" s="9">
        <f t="shared" si="38"/>
        <v>16</v>
      </c>
    </row>
    <row r="134" spans="1:58" x14ac:dyDescent="0.25">
      <c r="A134" s="10">
        <v>126</v>
      </c>
      <c r="B134" s="9">
        <f t="shared" si="26"/>
        <v>0</v>
      </c>
      <c r="C134" s="9">
        <f t="shared" si="39"/>
        <v>126</v>
      </c>
      <c r="D134" s="17">
        <f t="shared" si="40"/>
        <v>125</v>
      </c>
      <c r="E134" s="9">
        <f t="shared" si="41"/>
        <v>0</v>
      </c>
      <c r="F134" s="10" t="str">
        <f t="shared" si="42"/>
        <v>S</v>
      </c>
      <c r="G134" s="18">
        <f t="shared" si="43"/>
        <v>149.23628318584073</v>
      </c>
      <c r="H134" s="41">
        <f t="shared" si="44"/>
        <v>15</v>
      </c>
      <c r="I134" s="41">
        <f t="shared" si="45"/>
        <v>0</v>
      </c>
      <c r="L134" s="41">
        <f t="shared" si="46"/>
        <v>15</v>
      </c>
      <c r="N134" s="9">
        <f>'Listado de Inscritos'!B136</f>
        <v>0</v>
      </c>
      <c r="O134" s="9">
        <f>'Listado de Inscritos'!C136</f>
        <v>126</v>
      </c>
      <c r="P134" s="17">
        <f>'Listado de Inscritos'!G136</f>
        <v>125</v>
      </c>
      <c r="R134" s="10" t="s">
        <v>17</v>
      </c>
      <c r="S134" s="18">
        <f t="shared" si="35"/>
        <v>149.23628318584073</v>
      </c>
      <c r="T134" s="10">
        <v>15</v>
      </c>
      <c r="AL134" s="10">
        <f t="shared" si="36"/>
        <v>15</v>
      </c>
      <c r="BE134" s="10">
        <f t="shared" si="37"/>
        <v>0</v>
      </c>
      <c r="BF134" s="9">
        <f t="shared" si="38"/>
        <v>15</v>
      </c>
    </row>
    <row r="135" spans="1:58" x14ac:dyDescent="0.25">
      <c r="A135" s="10">
        <v>127</v>
      </c>
      <c r="B135" s="9">
        <f t="shared" si="26"/>
        <v>0</v>
      </c>
      <c r="C135" s="9">
        <f t="shared" si="39"/>
        <v>127</v>
      </c>
      <c r="D135" s="17">
        <f t="shared" si="40"/>
        <v>126</v>
      </c>
      <c r="E135" s="9">
        <f t="shared" si="41"/>
        <v>0</v>
      </c>
      <c r="F135" s="10" t="str">
        <f t="shared" si="42"/>
        <v>S</v>
      </c>
      <c r="G135" s="18">
        <f t="shared" si="43"/>
        <v>150.43097345132745</v>
      </c>
      <c r="H135" s="41">
        <f t="shared" si="44"/>
        <v>14</v>
      </c>
      <c r="I135" s="41">
        <f t="shared" si="45"/>
        <v>0</v>
      </c>
      <c r="L135" s="41">
        <f t="shared" si="46"/>
        <v>14</v>
      </c>
      <c r="N135" s="9">
        <f>'Listado de Inscritos'!B137</f>
        <v>0</v>
      </c>
      <c r="O135" s="9">
        <f>'Listado de Inscritos'!C137</f>
        <v>127</v>
      </c>
      <c r="P135" s="17">
        <f>'Listado de Inscritos'!G137</f>
        <v>126</v>
      </c>
      <c r="R135" s="10" t="s">
        <v>17</v>
      </c>
      <c r="S135" s="18">
        <f t="shared" si="35"/>
        <v>150.43097345132745</v>
      </c>
      <c r="T135" s="10">
        <v>14</v>
      </c>
      <c r="AL135" s="10">
        <f t="shared" si="36"/>
        <v>14</v>
      </c>
      <c r="BE135" s="10">
        <f t="shared" si="37"/>
        <v>0</v>
      </c>
      <c r="BF135" s="9">
        <f t="shared" si="38"/>
        <v>14</v>
      </c>
    </row>
    <row r="136" spans="1:58" x14ac:dyDescent="0.25">
      <c r="A136" s="10">
        <v>128</v>
      </c>
      <c r="B136" s="9">
        <f t="shared" si="26"/>
        <v>0</v>
      </c>
      <c r="C136" s="9">
        <f t="shared" si="39"/>
        <v>128</v>
      </c>
      <c r="D136" s="17">
        <f t="shared" si="40"/>
        <v>127</v>
      </c>
      <c r="E136" s="9">
        <f t="shared" si="41"/>
        <v>0</v>
      </c>
      <c r="F136" s="10" t="str">
        <f t="shared" si="42"/>
        <v>S</v>
      </c>
      <c r="G136" s="18">
        <f t="shared" si="43"/>
        <v>151.62566371681419</v>
      </c>
      <c r="H136" s="41">
        <f t="shared" si="44"/>
        <v>13</v>
      </c>
      <c r="I136" s="41">
        <f t="shared" si="45"/>
        <v>0</v>
      </c>
      <c r="L136" s="41">
        <f t="shared" si="46"/>
        <v>13</v>
      </c>
      <c r="N136" s="9">
        <f>'Listado de Inscritos'!B138</f>
        <v>0</v>
      </c>
      <c r="O136" s="9">
        <f>'Listado de Inscritos'!C138</f>
        <v>128</v>
      </c>
      <c r="P136" s="17">
        <f>'Listado de Inscritos'!G138</f>
        <v>127</v>
      </c>
      <c r="R136" s="10" t="s">
        <v>17</v>
      </c>
      <c r="S136" s="18">
        <f t="shared" si="35"/>
        <v>151.62566371681419</v>
      </c>
      <c r="T136" s="10">
        <v>13</v>
      </c>
      <c r="AL136" s="10">
        <f t="shared" si="36"/>
        <v>13</v>
      </c>
      <c r="BE136" s="10">
        <f t="shared" si="37"/>
        <v>0</v>
      </c>
      <c r="BF136" s="9">
        <f t="shared" si="38"/>
        <v>13</v>
      </c>
    </row>
    <row r="137" spans="1:58" x14ac:dyDescent="0.25">
      <c r="A137" s="10">
        <v>129</v>
      </c>
      <c r="B137" s="9">
        <f t="shared" si="26"/>
        <v>0</v>
      </c>
      <c r="C137" s="9">
        <f t="shared" si="39"/>
        <v>129</v>
      </c>
      <c r="D137" s="17">
        <f t="shared" si="40"/>
        <v>128</v>
      </c>
      <c r="E137" s="9">
        <f t="shared" si="41"/>
        <v>0</v>
      </c>
      <c r="F137" s="10" t="str">
        <f t="shared" si="42"/>
        <v>S</v>
      </c>
      <c r="G137" s="18">
        <f t="shared" si="43"/>
        <v>152.8203539823009</v>
      </c>
      <c r="H137" s="41">
        <f t="shared" si="44"/>
        <v>12</v>
      </c>
      <c r="I137" s="41">
        <f t="shared" si="45"/>
        <v>0</v>
      </c>
      <c r="L137" s="41">
        <f t="shared" si="46"/>
        <v>12</v>
      </c>
      <c r="N137" s="9">
        <f>'Listado de Inscritos'!B139</f>
        <v>0</v>
      </c>
      <c r="O137" s="9">
        <f>'Listado de Inscritos'!C139</f>
        <v>129</v>
      </c>
      <c r="P137" s="17">
        <f>'Listado de Inscritos'!G139</f>
        <v>128</v>
      </c>
      <c r="R137" s="10" t="s">
        <v>17</v>
      </c>
      <c r="S137" s="18">
        <f t="shared" si="35"/>
        <v>152.8203539823009</v>
      </c>
      <c r="T137" s="10">
        <v>12</v>
      </c>
      <c r="AL137" s="10">
        <f t="shared" si="36"/>
        <v>12</v>
      </c>
      <c r="BE137" s="10">
        <f t="shared" si="37"/>
        <v>0</v>
      </c>
      <c r="BF137" s="9">
        <f t="shared" si="38"/>
        <v>12</v>
      </c>
    </row>
    <row r="138" spans="1:58" x14ac:dyDescent="0.25">
      <c r="A138" s="10">
        <v>130</v>
      </c>
      <c r="B138" s="9">
        <f t="shared" ref="B138:B148" si="47">N138</f>
        <v>0</v>
      </c>
      <c r="C138" s="9">
        <f t="shared" si="39"/>
        <v>130</v>
      </c>
      <c r="D138" s="17">
        <f t="shared" si="40"/>
        <v>129</v>
      </c>
      <c r="E138" s="9">
        <f t="shared" si="41"/>
        <v>0</v>
      </c>
      <c r="F138" s="10" t="str">
        <f t="shared" si="42"/>
        <v>S</v>
      </c>
      <c r="G138" s="18">
        <f t="shared" si="43"/>
        <v>154.01504424778761</v>
      </c>
      <c r="H138" s="41">
        <f t="shared" si="44"/>
        <v>11</v>
      </c>
      <c r="I138" s="41">
        <f t="shared" si="45"/>
        <v>0</v>
      </c>
      <c r="L138" s="41">
        <f t="shared" si="46"/>
        <v>11</v>
      </c>
      <c r="N138" s="9">
        <f>'Listado de Inscritos'!B140</f>
        <v>0</v>
      </c>
      <c r="O138" s="9">
        <f>'Listado de Inscritos'!C140</f>
        <v>130</v>
      </c>
      <c r="P138" s="17">
        <f>'Listado de Inscritos'!G140</f>
        <v>129</v>
      </c>
      <c r="R138" s="10" t="s">
        <v>17</v>
      </c>
      <c r="S138" s="18">
        <f t="shared" si="35"/>
        <v>154.01504424778761</v>
      </c>
      <c r="T138" s="10">
        <v>11</v>
      </c>
      <c r="AL138" s="10">
        <f t="shared" si="36"/>
        <v>11</v>
      </c>
      <c r="BE138" s="10">
        <f t="shared" si="37"/>
        <v>0</v>
      </c>
      <c r="BF138" s="9">
        <f t="shared" si="38"/>
        <v>11</v>
      </c>
    </row>
    <row r="139" spans="1:58" x14ac:dyDescent="0.25">
      <c r="A139" s="10">
        <v>131</v>
      </c>
      <c r="B139" s="9">
        <f t="shared" si="47"/>
        <v>0</v>
      </c>
      <c r="C139" s="9">
        <f t="shared" si="39"/>
        <v>131</v>
      </c>
      <c r="D139" s="17">
        <f t="shared" si="40"/>
        <v>130</v>
      </c>
      <c r="E139" s="9">
        <f t="shared" si="41"/>
        <v>0</v>
      </c>
      <c r="F139" s="10" t="str">
        <f t="shared" si="42"/>
        <v>S</v>
      </c>
      <c r="G139" s="18">
        <f t="shared" si="43"/>
        <v>155.20973451327436</v>
      </c>
      <c r="H139" s="41">
        <f t="shared" si="44"/>
        <v>10</v>
      </c>
      <c r="I139" s="41">
        <f t="shared" si="45"/>
        <v>0</v>
      </c>
      <c r="L139" s="41">
        <f t="shared" si="46"/>
        <v>10</v>
      </c>
      <c r="N139" s="9">
        <f>'Listado de Inscritos'!B141</f>
        <v>0</v>
      </c>
      <c r="O139" s="9">
        <f>'Listado de Inscritos'!C141</f>
        <v>131</v>
      </c>
      <c r="P139" s="17">
        <f>'Listado de Inscritos'!G141</f>
        <v>130</v>
      </c>
      <c r="R139" s="10" t="s">
        <v>17</v>
      </c>
      <c r="S139" s="18">
        <f t="shared" si="35"/>
        <v>155.20973451327436</v>
      </c>
      <c r="T139" s="10">
        <v>10</v>
      </c>
      <c r="AL139" s="10">
        <f t="shared" si="36"/>
        <v>10</v>
      </c>
      <c r="BE139" s="10">
        <f t="shared" si="37"/>
        <v>0</v>
      </c>
      <c r="BF139" s="9">
        <f t="shared" si="38"/>
        <v>10</v>
      </c>
    </row>
    <row r="140" spans="1:58" x14ac:dyDescent="0.25">
      <c r="A140" s="10">
        <v>132</v>
      </c>
      <c r="B140" s="9">
        <f t="shared" si="47"/>
        <v>0</v>
      </c>
      <c r="C140" s="9">
        <f t="shared" si="39"/>
        <v>132</v>
      </c>
      <c r="D140" s="17">
        <f t="shared" si="40"/>
        <v>131</v>
      </c>
      <c r="E140" s="9">
        <f t="shared" si="41"/>
        <v>0</v>
      </c>
      <c r="F140" s="10" t="str">
        <f t="shared" si="42"/>
        <v>S</v>
      </c>
      <c r="G140" s="18">
        <f t="shared" si="43"/>
        <v>156.40442477876107</v>
      </c>
      <c r="H140" s="41">
        <f t="shared" si="44"/>
        <v>9</v>
      </c>
      <c r="I140" s="41">
        <f t="shared" si="45"/>
        <v>0</v>
      </c>
      <c r="L140" s="41">
        <f t="shared" si="46"/>
        <v>9</v>
      </c>
      <c r="N140" s="9">
        <f>'Listado de Inscritos'!B142</f>
        <v>0</v>
      </c>
      <c r="O140" s="9">
        <f>'Listado de Inscritos'!C142</f>
        <v>132</v>
      </c>
      <c r="P140" s="17">
        <f>'Listado de Inscritos'!G142</f>
        <v>131</v>
      </c>
      <c r="R140" s="10" t="s">
        <v>17</v>
      </c>
      <c r="S140" s="18">
        <f t="shared" si="35"/>
        <v>156.40442477876107</v>
      </c>
      <c r="T140" s="10">
        <v>9</v>
      </c>
      <c r="AL140" s="10">
        <f t="shared" si="36"/>
        <v>9</v>
      </c>
      <c r="BE140" s="10">
        <f t="shared" si="37"/>
        <v>0</v>
      </c>
      <c r="BF140" s="9">
        <f t="shared" si="38"/>
        <v>9</v>
      </c>
    </row>
    <row r="141" spans="1:58" x14ac:dyDescent="0.25">
      <c r="A141" s="10">
        <v>133</v>
      </c>
      <c r="B141" s="9">
        <f t="shared" si="47"/>
        <v>0</v>
      </c>
      <c r="C141" s="9">
        <f t="shared" si="39"/>
        <v>133</v>
      </c>
      <c r="D141" s="17">
        <f t="shared" si="40"/>
        <v>132</v>
      </c>
      <c r="E141" s="9">
        <f t="shared" si="41"/>
        <v>0</v>
      </c>
      <c r="F141" s="10" t="str">
        <f t="shared" si="42"/>
        <v>S</v>
      </c>
      <c r="G141" s="18">
        <f t="shared" si="43"/>
        <v>157.59911504424781</v>
      </c>
      <c r="H141" s="41">
        <f t="shared" si="44"/>
        <v>8</v>
      </c>
      <c r="I141" s="41">
        <f t="shared" si="45"/>
        <v>0</v>
      </c>
      <c r="L141" s="41">
        <f t="shared" si="46"/>
        <v>8</v>
      </c>
      <c r="N141" s="9">
        <f>'Listado de Inscritos'!B143</f>
        <v>0</v>
      </c>
      <c r="O141" s="9">
        <f>'Listado de Inscritos'!C143</f>
        <v>133</v>
      </c>
      <c r="P141" s="17">
        <f>'Listado de Inscritos'!G143</f>
        <v>132</v>
      </c>
      <c r="R141" s="10" t="s">
        <v>17</v>
      </c>
      <c r="S141" s="18">
        <f t="shared" si="35"/>
        <v>157.59911504424781</v>
      </c>
      <c r="T141" s="10">
        <v>8</v>
      </c>
      <c r="AL141" s="10">
        <f t="shared" si="36"/>
        <v>8</v>
      </c>
      <c r="BE141" s="10">
        <f t="shared" si="37"/>
        <v>0</v>
      </c>
      <c r="BF141" s="9">
        <f t="shared" si="38"/>
        <v>8</v>
      </c>
    </row>
    <row r="142" spans="1:58" x14ac:dyDescent="0.25">
      <c r="A142" s="10">
        <v>134</v>
      </c>
      <c r="B142" s="9">
        <f t="shared" si="47"/>
        <v>0</v>
      </c>
      <c r="C142" s="9">
        <f t="shared" si="39"/>
        <v>134</v>
      </c>
      <c r="D142" s="17">
        <f t="shared" si="40"/>
        <v>133</v>
      </c>
      <c r="E142" s="9">
        <f t="shared" si="41"/>
        <v>0</v>
      </c>
      <c r="F142" s="10" t="str">
        <f t="shared" si="42"/>
        <v>S</v>
      </c>
      <c r="G142" s="18">
        <f t="shared" si="43"/>
        <v>158.79380530973452</v>
      </c>
      <c r="H142" s="41">
        <f t="shared" si="44"/>
        <v>7</v>
      </c>
      <c r="I142" s="41">
        <f t="shared" si="45"/>
        <v>0</v>
      </c>
      <c r="L142" s="41">
        <f t="shared" si="46"/>
        <v>7</v>
      </c>
      <c r="N142" s="9">
        <f>'Listado de Inscritos'!B144</f>
        <v>0</v>
      </c>
      <c r="O142" s="9">
        <f>'Listado de Inscritos'!C144</f>
        <v>134</v>
      </c>
      <c r="P142" s="17">
        <f>'Listado de Inscritos'!G144</f>
        <v>133</v>
      </c>
      <c r="R142" s="10" t="s">
        <v>17</v>
      </c>
      <c r="S142" s="18">
        <f t="shared" si="35"/>
        <v>158.79380530973452</v>
      </c>
      <c r="T142" s="10">
        <v>7</v>
      </c>
      <c r="AL142" s="10">
        <f t="shared" si="36"/>
        <v>7</v>
      </c>
      <c r="BE142" s="10">
        <f t="shared" si="37"/>
        <v>0</v>
      </c>
      <c r="BF142" s="9">
        <f t="shared" si="38"/>
        <v>7</v>
      </c>
    </row>
    <row r="143" spans="1:58" x14ac:dyDescent="0.25">
      <c r="A143" s="10">
        <v>135</v>
      </c>
      <c r="B143" s="9">
        <f t="shared" si="47"/>
        <v>0</v>
      </c>
      <c r="C143" s="9">
        <f t="shared" si="39"/>
        <v>135</v>
      </c>
      <c r="D143" s="17">
        <f t="shared" si="40"/>
        <v>134</v>
      </c>
      <c r="E143" s="9">
        <f t="shared" si="41"/>
        <v>0</v>
      </c>
      <c r="F143" s="10" t="str">
        <f t="shared" si="42"/>
        <v>S</v>
      </c>
      <c r="G143" s="18">
        <f t="shared" si="43"/>
        <v>159.98849557522126</v>
      </c>
      <c r="H143" s="41">
        <f t="shared" si="44"/>
        <v>6</v>
      </c>
      <c r="I143" s="41">
        <f t="shared" si="45"/>
        <v>0</v>
      </c>
      <c r="L143" s="41">
        <f t="shared" si="46"/>
        <v>6</v>
      </c>
      <c r="N143" s="9">
        <f>'Listado de Inscritos'!B145</f>
        <v>0</v>
      </c>
      <c r="O143" s="9">
        <f>'Listado de Inscritos'!C145</f>
        <v>135</v>
      </c>
      <c r="P143" s="17">
        <f>'Listado de Inscritos'!G145</f>
        <v>134</v>
      </c>
      <c r="R143" s="10" t="s">
        <v>17</v>
      </c>
      <c r="S143" s="18">
        <f t="shared" si="35"/>
        <v>159.98849557522126</v>
      </c>
      <c r="T143" s="10">
        <v>6</v>
      </c>
      <c r="AL143" s="10">
        <f t="shared" si="36"/>
        <v>6</v>
      </c>
      <c r="BE143" s="10">
        <f t="shared" si="37"/>
        <v>0</v>
      </c>
      <c r="BF143" s="9">
        <f t="shared" si="38"/>
        <v>6</v>
      </c>
    </row>
    <row r="144" spans="1:58" x14ac:dyDescent="0.25">
      <c r="A144" s="10">
        <v>136</v>
      </c>
      <c r="B144" s="9">
        <f t="shared" si="47"/>
        <v>0</v>
      </c>
      <c r="C144" s="9">
        <f t="shared" si="39"/>
        <v>136</v>
      </c>
      <c r="D144" s="17">
        <f t="shared" si="40"/>
        <v>135</v>
      </c>
      <c r="E144" s="9">
        <f t="shared" si="41"/>
        <v>0</v>
      </c>
      <c r="F144" s="10" t="str">
        <f t="shared" si="42"/>
        <v>S</v>
      </c>
      <c r="G144" s="18">
        <f t="shared" si="43"/>
        <v>161.18318584070798</v>
      </c>
      <c r="H144" s="41">
        <f t="shared" si="44"/>
        <v>5</v>
      </c>
      <c r="I144" s="41">
        <f t="shared" si="45"/>
        <v>0</v>
      </c>
      <c r="L144" s="41">
        <f t="shared" si="46"/>
        <v>5</v>
      </c>
      <c r="N144" s="9">
        <f>'Listado de Inscritos'!B146</f>
        <v>0</v>
      </c>
      <c r="O144" s="9">
        <f>'Listado de Inscritos'!C146</f>
        <v>136</v>
      </c>
      <c r="P144" s="17">
        <f>'Listado de Inscritos'!G146</f>
        <v>135</v>
      </c>
      <c r="R144" s="10" t="s">
        <v>17</v>
      </c>
      <c r="S144" s="18">
        <f t="shared" si="35"/>
        <v>161.18318584070798</v>
      </c>
      <c r="T144" s="10">
        <v>5</v>
      </c>
      <c r="AL144" s="10">
        <f t="shared" si="36"/>
        <v>5</v>
      </c>
      <c r="BE144" s="10">
        <f t="shared" si="37"/>
        <v>0</v>
      </c>
      <c r="BF144" s="9">
        <f t="shared" si="38"/>
        <v>5</v>
      </c>
    </row>
    <row r="145" spans="1:58" x14ac:dyDescent="0.25">
      <c r="A145" s="10">
        <v>137</v>
      </c>
      <c r="B145" s="9">
        <f t="shared" si="47"/>
        <v>0</v>
      </c>
      <c r="C145" s="9">
        <f t="shared" si="39"/>
        <v>137</v>
      </c>
      <c r="D145" s="17">
        <f t="shared" si="40"/>
        <v>136</v>
      </c>
      <c r="E145" s="9">
        <f t="shared" si="41"/>
        <v>0</v>
      </c>
      <c r="F145" s="10" t="str">
        <f t="shared" si="42"/>
        <v>S</v>
      </c>
      <c r="G145" s="18">
        <f t="shared" si="43"/>
        <v>162.37787610619472</v>
      </c>
      <c r="H145" s="41">
        <f t="shared" si="44"/>
        <v>4</v>
      </c>
      <c r="I145" s="41">
        <f t="shared" si="45"/>
        <v>0</v>
      </c>
      <c r="L145" s="41">
        <f t="shared" si="46"/>
        <v>4</v>
      </c>
      <c r="N145" s="9">
        <f>'Listado de Inscritos'!B147</f>
        <v>0</v>
      </c>
      <c r="O145" s="9">
        <f>'Listado de Inscritos'!C147</f>
        <v>137</v>
      </c>
      <c r="P145" s="17">
        <f>'Listado de Inscritos'!G147</f>
        <v>136</v>
      </c>
      <c r="R145" s="10" t="s">
        <v>17</v>
      </c>
      <c r="S145" s="18">
        <f t="shared" si="35"/>
        <v>162.37787610619472</v>
      </c>
      <c r="T145" s="10">
        <v>4</v>
      </c>
      <c r="AL145" s="10">
        <f t="shared" si="36"/>
        <v>4</v>
      </c>
      <c r="BE145" s="10">
        <f t="shared" si="37"/>
        <v>0</v>
      </c>
      <c r="BF145" s="9">
        <f t="shared" si="38"/>
        <v>4</v>
      </c>
    </row>
    <row r="146" spans="1:58" x14ac:dyDescent="0.25">
      <c r="A146" s="10">
        <v>138</v>
      </c>
      <c r="B146" s="9">
        <f t="shared" si="47"/>
        <v>0</v>
      </c>
      <c r="C146" s="9">
        <f t="shared" si="39"/>
        <v>138</v>
      </c>
      <c r="D146" s="17">
        <f t="shared" si="40"/>
        <v>137</v>
      </c>
      <c r="E146" s="9">
        <f t="shared" si="41"/>
        <v>0</v>
      </c>
      <c r="F146" s="10" t="str">
        <f t="shared" si="42"/>
        <v>S</v>
      </c>
      <c r="G146" s="18">
        <f t="shared" si="43"/>
        <v>163.57256637168143</v>
      </c>
      <c r="H146" s="41">
        <f t="shared" si="44"/>
        <v>3</v>
      </c>
      <c r="I146" s="41">
        <f t="shared" si="45"/>
        <v>0</v>
      </c>
      <c r="L146" s="41">
        <f t="shared" si="46"/>
        <v>3</v>
      </c>
      <c r="N146" s="9">
        <f>'Listado de Inscritos'!B148</f>
        <v>0</v>
      </c>
      <c r="O146" s="9">
        <f>'Listado de Inscritos'!C148</f>
        <v>138</v>
      </c>
      <c r="P146" s="17">
        <f>'Listado de Inscritos'!G148</f>
        <v>137</v>
      </c>
      <c r="R146" s="10" t="s">
        <v>17</v>
      </c>
      <c r="S146" s="18">
        <f t="shared" si="35"/>
        <v>163.57256637168143</v>
      </c>
      <c r="T146" s="10">
        <v>3</v>
      </c>
      <c r="AL146" s="10">
        <f t="shared" si="36"/>
        <v>3</v>
      </c>
      <c r="BE146" s="10">
        <f t="shared" si="37"/>
        <v>0</v>
      </c>
      <c r="BF146" s="9">
        <f t="shared" si="38"/>
        <v>3</v>
      </c>
    </row>
    <row r="147" spans="1:58" x14ac:dyDescent="0.25">
      <c r="A147" s="10">
        <v>139</v>
      </c>
      <c r="B147" s="9">
        <f t="shared" si="47"/>
        <v>0</v>
      </c>
      <c r="C147" s="9">
        <f t="shared" si="39"/>
        <v>139</v>
      </c>
      <c r="D147" s="17">
        <f t="shared" si="40"/>
        <v>138</v>
      </c>
      <c r="E147" s="9">
        <f t="shared" si="41"/>
        <v>0</v>
      </c>
      <c r="F147" s="10" t="str">
        <f t="shared" si="42"/>
        <v>S</v>
      </c>
      <c r="G147" s="18">
        <f t="shared" si="43"/>
        <v>164.76725663716815</v>
      </c>
      <c r="H147" s="41">
        <f t="shared" si="44"/>
        <v>2</v>
      </c>
      <c r="I147" s="41">
        <f t="shared" si="45"/>
        <v>0</v>
      </c>
      <c r="L147" s="41">
        <f t="shared" si="46"/>
        <v>2</v>
      </c>
      <c r="N147" s="9">
        <f>'Listado de Inscritos'!B149</f>
        <v>0</v>
      </c>
      <c r="O147" s="9">
        <f>'Listado de Inscritos'!C149</f>
        <v>139</v>
      </c>
      <c r="P147" s="17">
        <f>'Listado de Inscritos'!G149</f>
        <v>138</v>
      </c>
      <c r="R147" s="10" t="s">
        <v>17</v>
      </c>
      <c r="S147" s="18">
        <f t="shared" si="35"/>
        <v>164.76725663716815</v>
      </c>
      <c r="T147" s="10">
        <v>2</v>
      </c>
      <c r="AL147" s="10">
        <f t="shared" si="36"/>
        <v>2</v>
      </c>
      <c r="BE147" s="10">
        <f t="shared" si="37"/>
        <v>0</v>
      </c>
      <c r="BF147" s="9">
        <f t="shared" si="38"/>
        <v>2</v>
      </c>
    </row>
    <row r="148" spans="1:58" x14ac:dyDescent="0.25">
      <c r="A148" s="10">
        <v>140</v>
      </c>
      <c r="B148" s="9">
        <f t="shared" si="47"/>
        <v>0</v>
      </c>
      <c r="C148" s="9">
        <f t="shared" si="39"/>
        <v>140</v>
      </c>
      <c r="D148" s="17">
        <f t="shared" si="40"/>
        <v>139</v>
      </c>
      <c r="E148" s="9">
        <f t="shared" si="41"/>
        <v>0</v>
      </c>
      <c r="F148" s="10" t="str">
        <f t="shared" si="42"/>
        <v>S</v>
      </c>
      <c r="G148" s="18">
        <f t="shared" si="43"/>
        <v>165.96194690265489</v>
      </c>
      <c r="H148" s="41">
        <f t="shared" si="44"/>
        <v>1</v>
      </c>
      <c r="I148" s="41">
        <f t="shared" si="45"/>
        <v>0</v>
      </c>
      <c r="L148" s="41">
        <f t="shared" si="46"/>
        <v>1</v>
      </c>
      <c r="N148" s="9">
        <f>'Listado de Inscritos'!B150</f>
        <v>0</v>
      </c>
      <c r="O148" s="9">
        <f>'Listado de Inscritos'!C150</f>
        <v>140</v>
      </c>
      <c r="P148" s="17">
        <f>'Listado de Inscritos'!G150</f>
        <v>139</v>
      </c>
      <c r="R148" s="10" t="s">
        <v>17</v>
      </c>
      <c r="S148" s="18">
        <f t="shared" si="35"/>
        <v>165.96194690265489</v>
      </c>
      <c r="T148" s="10">
        <v>1</v>
      </c>
      <c r="AL148" s="10">
        <f t="shared" si="36"/>
        <v>1</v>
      </c>
      <c r="BE148" s="10">
        <f t="shared" si="37"/>
        <v>0</v>
      </c>
      <c r="BF148" s="9">
        <f t="shared" si="38"/>
        <v>1</v>
      </c>
    </row>
  </sheetData>
  <sortState ref="N9:BF112">
    <sortCondition ref="BF9:BF112"/>
  </sortState>
  <mergeCells count="3">
    <mergeCell ref="C5:G5"/>
    <mergeCell ref="C6:G6"/>
    <mergeCell ref="A2:L3"/>
  </mergeCells>
  <conditionalFormatting sqref="H9:I148">
    <cfRule type="cellIs" dxfId="24" priority="8" operator="equal">
      <formula>72</formula>
    </cfRule>
    <cfRule type="cellIs" dxfId="23" priority="9" operator="equal">
      <formula>72</formula>
    </cfRule>
    <cfRule type="cellIs" dxfId="22" priority="10" operator="lessThan">
      <formula>72</formula>
    </cfRule>
  </conditionalFormatting>
  <conditionalFormatting sqref="L9:L148">
    <cfRule type="cellIs" dxfId="21" priority="1" stopIfTrue="1" operator="lessThan">
      <formula>144</formula>
    </cfRule>
    <cfRule type="cellIs" dxfId="20" priority="2" stopIfTrue="1" operator="equal">
      <formula>144</formula>
    </cfRule>
  </conditionalFormatting>
  <pageMargins left="0.39370078740157483" right="0.39370078740157483" top="0.59055118110236227" bottom="0.59055118110236227" header="0.31496062992125984" footer="0.31496062992125984"/>
  <pageSetup paperSize="9" scale="90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57150</xdr:colOff>
                <xdr:row>3</xdr:row>
                <xdr:rowOff>19050</xdr:rowOff>
              </from>
              <to>
                <xdr:col>1</xdr:col>
                <xdr:colOff>476250</xdr:colOff>
                <xdr:row>6</xdr:row>
                <xdr:rowOff>38100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2:L112"/>
  <sheetViews>
    <sheetView workbookViewId="0">
      <selection activeCell="C78" sqref="C78"/>
    </sheetView>
  </sheetViews>
  <sheetFormatPr baseColWidth="10" defaultRowHeight="15" x14ac:dyDescent="0.25"/>
  <cols>
    <col min="1" max="1" width="6.28515625" style="5" customWidth="1"/>
    <col min="2" max="2" width="12.140625" customWidth="1"/>
    <col min="3" max="3" width="35.7109375" customWidth="1"/>
    <col min="4" max="4" width="5.42578125" bestFit="1" customWidth="1"/>
    <col min="5" max="6" width="4.42578125" customWidth="1"/>
    <col min="7" max="7" width="5.42578125" style="5" bestFit="1" customWidth="1"/>
    <col min="8" max="12" width="4.42578125" style="5" customWidth="1"/>
  </cols>
  <sheetData>
    <row r="2" spans="1:12" ht="14.45" customHeight="1" x14ac:dyDescent="0.25">
      <c r="A2" s="51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4.4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5" spans="1:12" ht="16.899999999999999" customHeight="1" x14ac:dyDescent="0.25">
      <c r="C5" s="52" t="s">
        <v>13</v>
      </c>
      <c r="D5" s="52"/>
      <c r="E5" s="52"/>
      <c r="F5" s="52"/>
      <c r="G5" s="52"/>
    </row>
    <row r="6" spans="1:12" ht="16.899999999999999" customHeight="1" x14ac:dyDescent="0.25">
      <c r="C6" s="52" t="s">
        <v>14</v>
      </c>
      <c r="D6" s="52"/>
      <c r="E6" s="52"/>
      <c r="F6" s="52"/>
      <c r="G6" s="52"/>
    </row>
    <row r="7" spans="1:12" ht="15.75" thickBot="1" x14ac:dyDescent="0.3"/>
    <row r="8" spans="1:12" ht="16.5" thickTop="1" thickBot="1" x14ac:dyDescent="0.3">
      <c r="A8" s="1" t="s">
        <v>0</v>
      </c>
      <c r="B8" s="2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4" t="s">
        <v>11</v>
      </c>
    </row>
    <row r="9" spans="1:12" ht="15.75" thickTop="1" x14ac:dyDescent="0.25">
      <c r="A9" s="5">
        <v>1</v>
      </c>
      <c r="B9">
        <f>' Result. Clas.Scratch'!B9</f>
        <v>0</v>
      </c>
      <c r="C9" t="str">
        <f>' Result. Clas.Scratch'!C9</f>
        <v>MAESTRO YELA, FRANCISCO</v>
      </c>
      <c r="D9" s="6">
        <f>' Result. Clas.Scratch'!D9</f>
        <v>0</v>
      </c>
      <c r="E9" s="8">
        <f>' Result. Clas.Scratch'!E9</f>
        <v>0</v>
      </c>
      <c r="F9" s="6" t="str">
        <f>' Result. Clas.Scratch'!F9</f>
        <v>S</v>
      </c>
      <c r="G9" s="6">
        <f>' Result. Clas.Scratch'!G9</f>
        <v>-9.9999999999994316E-2</v>
      </c>
      <c r="H9" s="8">
        <f>' Result. Clas.Scratch'!H9</f>
        <v>140</v>
      </c>
      <c r="I9" s="8">
        <f>' Result. Clas.Scratch'!I9</f>
        <v>0</v>
      </c>
      <c r="J9" s="8"/>
      <c r="K9" s="8"/>
      <c r="L9" s="8">
        <f>H9+I9-G9</f>
        <v>140.1</v>
      </c>
    </row>
    <row r="10" spans="1:12" x14ac:dyDescent="0.25">
      <c r="A10" s="5">
        <v>2</v>
      </c>
      <c r="B10">
        <f>' Result. Clas.Scratch'!B10</f>
        <v>0</v>
      </c>
      <c r="C10" t="str">
        <f>' Result. Clas.Scratch'!C10</f>
        <v>ELOSEGUI DE LA PEÑA, JUAN CARLOS</v>
      </c>
      <c r="D10" s="6">
        <f>' Result. Clas.Scratch'!D10</f>
        <v>1</v>
      </c>
      <c r="E10" s="8">
        <f>' Result. Clas.Scratch'!E10</f>
        <v>0</v>
      </c>
      <c r="F10" s="6" t="str">
        <f>' Result. Clas.Scratch'!F10</f>
        <v>S</v>
      </c>
      <c r="G10" s="6">
        <f>' Result. Clas.Scratch'!G10</f>
        <v>1.0946902654867314</v>
      </c>
      <c r="H10" s="8">
        <f>' Result. Clas.Scratch'!H10</f>
        <v>139</v>
      </c>
      <c r="I10" s="8">
        <f>' Result. Clas.Scratch'!I10</f>
        <v>0</v>
      </c>
      <c r="J10" s="8"/>
      <c r="K10" s="8"/>
      <c r="L10" s="8">
        <f t="shared" ref="L10:L73" si="0">H10+I10-G10</f>
        <v>137.90530973451328</v>
      </c>
    </row>
    <row r="11" spans="1:12" x14ac:dyDescent="0.25">
      <c r="A11" s="5">
        <v>3</v>
      </c>
      <c r="B11">
        <f>' Result. Clas.Scratch'!B11</f>
        <v>0</v>
      </c>
      <c r="C11" t="str">
        <f>' Result. Clas.Scratch'!C11</f>
        <v>MACIAS ROMERO, ANGEL</v>
      </c>
      <c r="D11" s="6">
        <f>' Result. Clas.Scratch'!D11</f>
        <v>2</v>
      </c>
      <c r="E11" s="8">
        <f>' Result. Clas.Scratch'!E11</f>
        <v>0</v>
      </c>
      <c r="F11" s="6" t="str">
        <f>' Result. Clas.Scratch'!F11</f>
        <v>S</v>
      </c>
      <c r="G11" s="6">
        <f>' Result. Clas.Scratch'!G11</f>
        <v>2.2893805309734572</v>
      </c>
      <c r="H11" s="8">
        <f>' Result. Clas.Scratch'!H11</f>
        <v>138</v>
      </c>
      <c r="I11" s="8">
        <f>' Result. Clas.Scratch'!I11</f>
        <v>0</v>
      </c>
      <c r="J11" s="8"/>
      <c r="K11" s="8"/>
      <c r="L11" s="8">
        <f t="shared" si="0"/>
        <v>135.71061946902654</v>
      </c>
    </row>
    <row r="12" spans="1:12" x14ac:dyDescent="0.25">
      <c r="A12" s="5">
        <v>4</v>
      </c>
      <c r="B12">
        <f>' Result. Clas.Scratch'!B12</f>
        <v>0</v>
      </c>
      <c r="C12" t="str">
        <f>' Result. Clas.Scratch'!C12</f>
        <v>QUEIPO DE LLANO FERNANDEZ, BORJA</v>
      </c>
      <c r="D12" s="6">
        <f>' Result. Clas.Scratch'!D12</f>
        <v>3</v>
      </c>
      <c r="E12" s="8">
        <f>' Result. Clas.Scratch'!E12</f>
        <v>0</v>
      </c>
      <c r="F12" s="6" t="str">
        <f>' Result. Clas.Scratch'!F12</f>
        <v>S</v>
      </c>
      <c r="G12" s="6">
        <f>' Result. Clas.Scratch'!G12</f>
        <v>3.4840707964601831</v>
      </c>
      <c r="H12" s="8">
        <f>' Result. Clas.Scratch'!H12</f>
        <v>137</v>
      </c>
      <c r="I12" s="8">
        <f>' Result. Clas.Scratch'!I12</f>
        <v>0</v>
      </c>
      <c r="J12" s="8"/>
      <c r="K12" s="8"/>
      <c r="L12" s="8">
        <f t="shared" si="0"/>
        <v>133.51592920353983</v>
      </c>
    </row>
    <row r="13" spans="1:12" x14ac:dyDescent="0.25">
      <c r="A13" s="5">
        <v>5</v>
      </c>
      <c r="B13">
        <f>' Result. Clas.Scratch'!B13</f>
        <v>0</v>
      </c>
      <c r="C13" t="str">
        <f>' Result. Clas.Scratch'!C13</f>
        <v>GABARDA DURAN, LUIS</v>
      </c>
      <c r="D13" s="6">
        <f>' Result. Clas.Scratch'!D13</f>
        <v>4</v>
      </c>
      <c r="E13" s="8">
        <f>' Result. Clas.Scratch'!E13</f>
        <v>0</v>
      </c>
      <c r="F13" s="6" t="str">
        <f>' Result. Clas.Scratch'!F13</f>
        <v>S</v>
      </c>
      <c r="G13" s="6">
        <f>' Result. Clas.Scratch'!G13</f>
        <v>4.6787610619469087</v>
      </c>
      <c r="H13" s="8">
        <f>' Result. Clas.Scratch'!H13</f>
        <v>136</v>
      </c>
      <c r="I13" s="8">
        <f>' Result. Clas.Scratch'!I13</f>
        <v>0</v>
      </c>
      <c r="J13" s="8"/>
      <c r="K13" s="8"/>
      <c r="L13" s="8">
        <f t="shared" si="0"/>
        <v>131.32123893805309</v>
      </c>
    </row>
    <row r="14" spans="1:12" x14ac:dyDescent="0.25">
      <c r="A14" s="5">
        <v>6</v>
      </c>
      <c r="B14">
        <f>' Result. Clas.Scratch'!B14</f>
        <v>0</v>
      </c>
      <c r="C14" t="str">
        <f>' Result. Clas.Scratch'!C14</f>
        <v>LARRAZABAL AGUERREVERE, GUSTAVO</v>
      </c>
      <c r="D14" s="6">
        <f>' Result. Clas.Scratch'!D14</f>
        <v>5</v>
      </c>
      <c r="E14" s="8">
        <f>' Result. Clas.Scratch'!E14</f>
        <v>0</v>
      </c>
      <c r="F14" s="6" t="str">
        <f>' Result. Clas.Scratch'!F14</f>
        <v>S</v>
      </c>
      <c r="G14" s="6">
        <f>' Result. Clas.Scratch'!G14</f>
        <v>5.8734513274336342</v>
      </c>
      <c r="H14" s="8">
        <f>' Result. Clas.Scratch'!H14</f>
        <v>135</v>
      </c>
      <c r="I14" s="8">
        <f>' Result. Clas.Scratch'!I14</f>
        <v>0</v>
      </c>
      <c r="J14" s="8"/>
      <c r="K14" s="8"/>
      <c r="L14" s="8">
        <f t="shared" si="0"/>
        <v>129.12654867256637</v>
      </c>
    </row>
    <row r="15" spans="1:12" x14ac:dyDescent="0.25">
      <c r="A15" s="5">
        <v>7</v>
      </c>
      <c r="B15">
        <f>' Result. Clas.Scratch'!B15</f>
        <v>0</v>
      </c>
      <c r="C15" t="str">
        <f>' Result. Clas.Scratch'!C15</f>
        <v>FERNANDEZ BAYON, RUFINO</v>
      </c>
      <c r="D15" s="6">
        <f>' Result. Clas.Scratch'!D15</f>
        <v>6</v>
      </c>
      <c r="E15" s="8">
        <f>' Result. Clas.Scratch'!E15</f>
        <v>0</v>
      </c>
      <c r="F15" s="6" t="str">
        <f>' Result. Clas.Scratch'!F15</f>
        <v>S</v>
      </c>
      <c r="G15" s="6">
        <f>' Result. Clas.Scratch'!G15</f>
        <v>7.0681415929203606</v>
      </c>
      <c r="H15" s="8">
        <f>' Result. Clas.Scratch'!H15</f>
        <v>134</v>
      </c>
      <c r="I15" s="8">
        <f>' Result. Clas.Scratch'!I15</f>
        <v>0</v>
      </c>
      <c r="J15" s="8"/>
      <c r="K15" s="8"/>
      <c r="L15" s="8">
        <f>H15+I15-G15</f>
        <v>126.93185840707964</v>
      </c>
    </row>
    <row r="16" spans="1:12" x14ac:dyDescent="0.25">
      <c r="A16" s="5">
        <v>8</v>
      </c>
      <c r="B16">
        <f>' Result. Clas.Scratch'!B16</f>
        <v>0</v>
      </c>
      <c r="C16" t="str">
        <f>' Result. Clas.Scratch'!C16</f>
        <v>DASI MARTINEZ DE VALLEJO, VICENTE</v>
      </c>
      <c r="D16" s="6">
        <f>' Result. Clas.Scratch'!D16</f>
        <v>7</v>
      </c>
      <c r="E16" s="8">
        <f>' Result. Clas.Scratch'!E16</f>
        <v>0</v>
      </c>
      <c r="F16" s="6" t="str">
        <f>' Result. Clas.Scratch'!F16</f>
        <v>S</v>
      </c>
      <c r="G16" s="6">
        <f>' Result. Clas.Scratch'!G16</f>
        <v>8.2628318584070861</v>
      </c>
      <c r="H16" s="8">
        <f>' Result. Clas.Scratch'!H16</f>
        <v>133</v>
      </c>
      <c r="I16" s="8">
        <f>' Result. Clas.Scratch'!I16</f>
        <v>0</v>
      </c>
      <c r="J16" s="8"/>
      <c r="K16" s="8"/>
      <c r="L16" s="8">
        <f t="shared" si="0"/>
        <v>124.73716814159292</v>
      </c>
    </row>
    <row r="17" spans="1:12" x14ac:dyDescent="0.25">
      <c r="A17" s="5">
        <v>9</v>
      </c>
      <c r="B17">
        <f>' Result. Clas.Scratch'!B17</f>
        <v>0</v>
      </c>
      <c r="C17" t="str">
        <f>' Result. Clas.Scratch'!C17</f>
        <v>RECASENS SANCHEZ-MEJIAS, LUIS IGNAC</v>
      </c>
      <c r="D17" s="6">
        <f>' Result. Clas.Scratch'!D17</f>
        <v>8</v>
      </c>
      <c r="E17" s="8">
        <f>' Result. Clas.Scratch'!E17</f>
        <v>0</v>
      </c>
      <c r="F17" s="6" t="str">
        <f>' Result. Clas.Scratch'!F17</f>
        <v>S</v>
      </c>
      <c r="G17" s="6">
        <f>' Result. Clas.Scratch'!G17</f>
        <v>9.4575221238938116</v>
      </c>
      <c r="H17" s="8">
        <f>' Result. Clas.Scratch'!H17</f>
        <v>132</v>
      </c>
      <c r="I17" s="8">
        <f>' Result. Clas.Scratch'!I17</f>
        <v>0</v>
      </c>
      <c r="J17" s="8"/>
      <c r="K17" s="8"/>
      <c r="L17" s="8">
        <f t="shared" si="0"/>
        <v>122.54247787610619</v>
      </c>
    </row>
    <row r="18" spans="1:12" x14ac:dyDescent="0.25">
      <c r="A18" s="5">
        <v>10</v>
      </c>
      <c r="B18">
        <f>' Result. Clas.Scratch'!B18</f>
        <v>0</v>
      </c>
      <c r="C18" t="str">
        <f>' Result. Clas.Scratch'!C18</f>
        <v>TINTURE EGUREN, JUAN CARLOS</v>
      </c>
      <c r="D18" s="6">
        <f>' Result. Clas.Scratch'!D18</f>
        <v>9</v>
      </c>
      <c r="E18" s="8">
        <f>' Result. Clas.Scratch'!E18</f>
        <v>0</v>
      </c>
      <c r="F18" s="6" t="str">
        <f>' Result. Clas.Scratch'!F18</f>
        <v>S</v>
      </c>
      <c r="G18" s="6">
        <f>' Result. Clas.Scratch'!G18</f>
        <v>10.652212389380537</v>
      </c>
      <c r="H18" s="8">
        <f>' Result. Clas.Scratch'!H18</f>
        <v>131</v>
      </c>
      <c r="I18" s="8">
        <f>' Result. Clas.Scratch'!I18</f>
        <v>0</v>
      </c>
      <c r="J18" s="8"/>
      <c r="K18" s="8"/>
      <c r="L18" s="8">
        <f t="shared" si="0"/>
        <v>120.34778761061946</v>
      </c>
    </row>
    <row r="19" spans="1:12" x14ac:dyDescent="0.25">
      <c r="A19" s="5">
        <v>11</v>
      </c>
      <c r="B19">
        <f>' Result. Clas.Scratch'!B19</f>
        <v>0</v>
      </c>
      <c r="C19" t="str">
        <f>' Result. Clas.Scratch'!C19</f>
        <v>MORENO COMINO, FRANCISCO</v>
      </c>
      <c r="D19" s="6">
        <f>' Result. Clas.Scratch'!D19</f>
        <v>10</v>
      </c>
      <c r="E19" s="8">
        <f>' Result. Clas.Scratch'!E19</f>
        <v>0</v>
      </c>
      <c r="F19" s="6" t="str">
        <f>' Result. Clas.Scratch'!F19</f>
        <v>S</v>
      </c>
      <c r="G19" s="6">
        <f>' Result. Clas.Scratch'!G19</f>
        <v>11.846902654867263</v>
      </c>
      <c r="H19" s="8">
        <f>' Result. Clas.Scratch'!H19</f>
        <v>130</v>
      </c>
      <c r="I19" s="8">
        <f>' Result. Clas.Scratch'!I19</f>
        <v>0</v>
      </c>
      <c r="J19" s="8"/>
      <c r="K19" s="8"/>
      <c r="L19" s="8">
        <f t="shared" si="0"/>
        <v>118.15309734513274</v>
      </c>
    </row>
    <row r="20" spans="1:12" x14ac:dyDescent="0.25">
      <c r="A20" s="5">
        <v>12</v>
      </c>
      <c r="B20">
        <f>' Result. Clas.Scratch'!B20</f>
        <v>0</v>
      </c>
      <c r="C20" t="str">
        <f>' Result. Clas.Scratch'!C20</f>
        <v>BERNARDO MARTINEZ-PI?EIRO, ENRIQUE</v>
      </c>
      <c r="D20" s="6">
        <f>' Result. Clas.Scratch'!D20</f>
        <v>11</v>
      </c>
      <c r="E20" s="8">
        <f>' Result. Clas.Scratch'!E20</f>
        <v>0</v>
      </c>
      <c r="F20" s="6" t="str">
        <f>' Result. Clas.Scratch'!F20</f>
        <v>S</v>
      </c>
      <c r="G20" s="6">
        <f>' Result. Clas.Scratch'!G20</f>
        <v>13.041592920353988</v>
      </c>
      <c r="H20" s="8">
        <f>' Result. Clas.Scratch'!H20</f>
        <v>129</v>
      </c>
      <c r="I20" s="8">
        <f>' Result. Clas.Scratch'!I20</f>
        <v>0</v>
      </c>
      <c r="J20" s="8"/>
      <c r="K20" s="8"/>
      <c r="L20" s="8">
        <f t="shared" si="0"/>
        <v>115.95840707964601</v>
      </c>
    </row>
    <row r="21" spans="1:12" x14ac:dyDescent="0.25">
      <c r="A21" s="5">
        <v>13</v>
      </c>
      <c r="B21">
        <f>' Result. Clas.Scratch'!B21</f>
        <v>0</v>
      </c>
      <c r="C21" t="str">
        <f>' Result. Clas.Scratch'!C21</f>
        <v>CANOMANUEL GONZALEZ, RAFAEL</v>
      </c>
      <c r="D21" s="6">
        <f>' Result. Clas.Scratch'!D21</f>
        <v>12</v>
      </c>
      <c r="E21" s="8">
        <f>' Result. Clas.Scratch'!E21</f>
        <v>0</v>
      </c>
      <c r="F21" s="6" t="str">
        <f>' Result. Clas.Scratch'!F21</f>
        <v>S</v>
      </c>
      <c r="G21" s="6">
        <f>' Result. Clas.Scratch'!G21</f>
        <v>14.236283185840716</v>
      </c>
      <c r="H21" s="8">
        <f>' Result. Clas.Scratch'!H21</f>
        <v>128</v>
      </c>
      <c r="I21" s="8">
        <f>' Result. Clas.Scratch'!I21</f>
        <v>0</v>
      </c>
      <c r="J21" s="8"/>
      <c r="K21" s="8"/>
      <c r="L21" s="8">
        <f t="shared" si="0"/>
        <v>113.76371681415928</v>
      </c>
    </row>
    <row r="22" spans="1:12" x14ac:dyDescent="0.25">
      <c r="A22" s="5">
        <v>14</v>
      </c>
      <c r="B22">
        <f>' Result. Clas.Scratch'!B22</f>
        <v>0</v>
      </c>
      <c r="C22" t="str">
        <f>' Result. Clas.Scratch'!C22</f>
        <v>PAN DE SORALUCE MUGUIRO, JOSE</v>
      </c>
      <c r="D22" s="6">
        <f>' Result. Clas.Scratch'!D22</f>
        <v>13</v>
      </c>
      <c r="E22" s="8">
        <f>' Result. Clas.Scratch'!E22</f>
        <v>0</v>
      </c>
      <c r="F22" s="6" t="str">
        <f>' Result. Clas.Scratch'!F22</f>
        <v>S</v>
      </c>
      <c r="G22" s="6">
        <f>' Result. Clas.Scratch'!G22</f>
        <v>15.430973451327441</v>
      </c>
      <c r="H22" s="8">
        <f>' Result. Clas.Scratch'!H22</f>
        <v>127</v>
      </c>
      <c r="I22" s="8">
        <f>' Result. Clas.Scratch'!I22</f>
        <v>0</v>
      </c>
      <c r="J22" s="8"/>
      <c r="K22" s="8"/>
      <c r="L22" s="8">
        <f t="shared" si="0"/>
        <v>111.56902654867255</v>
      </c>
    </row>
    <row r="23" spans="1:12" x14ac:dyDescent="0.25">
      <c r="A23" s="5">
        <v>15</v>
      </c>
      <c r="B23">
        <f>' Result. Clas.Scratch'!B23</f>
        <v>0</v>
      </c>
      <c r="C23" t="str">
        <f>' Result. Clas.Scratch'!C23</f>
        <v>SALDAÑA MARTINEZ, CARLOS</v>
      </c>
      <c r="D23" s="6">
        <f>' Result. Clas.Scratch'!D23</f>
        <v>14</v>
      </c>
      <c r="E23" s="8">
        <f>' Result. Clas.Scratch'!E23</f>
        <v>0</v>
      </c>
      <c r="F23" s="6" t="str">
        <f>' Result. Clas.Scratch'!F23</f>
        <v>S</v>
      </c>
      <c r="G23" s="6">
        <f>' Result. Clas.Scratch'!G23</f>
        <v>16.625663716814167</v>
      </c>
      <c r="H23" s="8">
        <f>' Result. Clas.Scratch'!H23</f>
        <v>126</v>
      </c>
      <c r="I23" s="8">
        <f>' Result. Clas.Scratch'!I23</f>
        <v>0</v>
      </c>
      <c r="J23" s="8"/>
      <c r="K23" s="8"/>
      <c r="L23" s="8">
        <f t="shared" si="0"/>
        <v>109.37433628318584</v>
      </c>
    </row>
    <row r="24" spans="1:12" x14ac:dyDescent="0.25">
      <c r="A24" s="5">
        <v>16</v>
      </c>
      <c r="B24">
        <f>' Result. Clas.Scratch'!B24</f>
        <v>0</v>
      </c>
      <c r="C24" t="str">
        <f>' Result. Clas.Scratch'!C24</f>
        <v>MARTINEZ MARTINEZ, JOSE MANUEL</v>
      </c>
      <c r="D24" s="6">
        <f>' Result. Clas.Scratch'!D24</f>
        <v>15</v>
      </c>
      <c r="E24" s="8">
        <f>' Result. Clas.Scratch'!E24</f>
        <v>0</v>
      </c>
      <c r="F24" s="6" t="str">
        <f>' Result. Clas.Scratch'!F24</f>
        <v>S</v>
      </c>
      <c r="G24" s="6">
        <f>' Result. Clas.Scratch'!G24</f>
        <v>17.82035398230089</v>
      </c>
      <c r="H24" s="8">
        <f>' Result. Clas.Scratch'!H24</f>
        <v>125</v>
      </c>
      <c r="I24" s="8">
        <f>' Result. Clas.Scratch'!I24</f>
        <v>0</v>
      </c>
      <c r="J24" s="8"/>
      <c r="K24" s="8"/>
      <c r="L24" s="8">
        <f t="shared" si="0"/>
        <v>107.17964601769911</v>
      </c>
    </row>
    <row r="25" spans="1:12" x14ac:dyDescent="0.25">
      <c r="A25" s="5">
        <v>17</v>
      </c>
      <c r="B25">
        <f>' Result. Clas.Scratch'!B25</f>
        <v>0</v>
      </c>
      <c r="C25" t="str">
        <f>' Result. Clas.Scratch'!C25</f>
        <v>HERNANDO BLAZQUEZ, ANDRES</v>
      </c>
      <c r="D25" s="6">
        <f>' Result. Clas.Scratch'!D25</f>
        <v>16</v>
      </c>
      <c r="E25" s="8">
        <f>' Result. Clas.Scratch'!E25</f>
        <v>0</v>
      </c>
      <c r="F25" s="6" t="str">
        <f>' Result. Clas.Scratch'!F25</f>
        <v>S</v>
      </c>
      <c r="G25" s="6">
        <f>' Result. Clas.Scratch'!G25</f>
        <v>19.015044247787618</v>
      </c>
      <c r="H25" s="8">
        <f>' Result. Clas.Scratch'!H25</f>
        <v>124</v>
      </c>
      <c r="I25" s="8">
        <f>' Result. Clas.Scratch'!I25</f>
        <v>0</v>
      </c>
      <c r="J25" s="8"/>
      <c r="K25" s="8"/>
      <c r="L25" s="8">
        <f t="shared" si="0"/>
        <v>104.98495575221239</v>
      </c>
    </row>
    <row r="26" spans="1:12" x14ac:dyDescent="0.25">
      <c r="A26" s="5">
        <v>18</v>
      </c>
      <c r="B26">
        <f>' Result. Clas.Scratch'!B26</f>
        <v>0</v>
      </c>
      <c r="C26" t="str">
        <f>' Result. Clas.Scratch'!C26</f>
        <v>MORET JARAIZ, ANDRES</v>
      </c>
      <c r="D26" s="6">
        <f>' Result. Clas.Scratch'!D26</f>
        <v>17</v>
      </c>
      <c r="E26" s="8">
        <f>' Result. Clas.Scratch'!E26</f>
        <v>0</v>
      </c>
      <c r="F26" s="6" t="str">
        <f>' Result. Clas.Scratch'!F26</f>
        <v>S</v>
      </c>
      <c r="G26" s="6">
        <f>' Result. Clas.Scratch'!G26</f>
        <v>20.209734513274345</v>
      </c>
      <c r="H26" s="8">
        <f>' Result. Clas.Scratch'!H26</f>
        <v>123</v>
      </c>
      <c r="I26" s="8">
        <f>' Result. Clas.Scratch'!I26</f>
        <v>0</v>
      </c>
      <c r="J26" s="8"/>
      <c r="K26" s="8"/>
      <c r="L26" s="8">
        <f t="shared" si="0"/>
        <v>102.79026548672566</v>
      </c>
    </row>
    <row r="27" spans="1:12" x14ac:dyDescent="0.25">
      <c r="A27" s="5">
        <v>19</v>
      </c>
      <c r="B27">
        <f>' Result. Clas.Scratch'!B27</f>
        <v>0</v>
      </c>
      <c r="C27" t="str">
        <f>' Result. Clas.Scratch'!C27</f>
        <v>FERNANDEZ SANCHEZ, MIGUEL</v>
      </c>
      <c r="D27" s="6">
        <f>' Result. Clas.Scratch'!D27</f>
        <v>18</v>
      </c>
      <c r="E27" s="8">
        <f>' Result. Clas.Scratch'!E27</f>
        <v>0</v>
      </c>
      <c r="F27" s="6" t="str">
        <f>' Result. Clas.Scratch'!F27</f>
        <v>S</v>
      </c>
      <c r="G27" s="6">
        <f>' Result. Clas.Scratch'!G27</f>
        <v>21.404424778761069</v>
      </c>
      <c r="H27" s="8">
        <f>' Result. Clas.Scratch'!H27</f>
        <v>122</v>
      </c>
      <c r="I27" s="8">
        <f>' Result. Clas.Scratch'!I27</f>
        <v>0</v>
      </c>
      <c r="J27" s="8"/>
      <c r="K27" s="8"/>
      <c r="L27" s="8">
        <f t="shared" si="0"/>
        <v>100.59557522123893</v>
      </c>
    </row>
    <row r="28" spans="1:12" x14ac:dyDescent="0.25">
      <c r="A28" s="5">
        <v>20</v>
      </c>
      <c r="B28">
        <f>' Result. Clas.Scratch'!B28</f>
        <v>0</v>
      </c>
      <c r="C28" t="str">
        <f>' Result. Clas.Scratch'!C28</f>
        <v>MAURA ANDREU, HONORIO</v>
      </c>
      <c r="D28" s="6">
        <f>' Result. Clas.Scratch'!D28</f>
        <v>19</v>
      </c>
      <c r="E28" s="8">
        <f>' Result. Clas.Scratch'!E28</f>
        <v>0</v>
      </c>
      <c r="F28" s="6" t="str">
        <f>' Result. Clas.Scratch'!F28</f>
        <v>S</v>
      </c>
      <c r="G28" s="6">
        <f>' Result. Clas.Scratch'!G28</f>
        <v>22.599115044247796</v>
      </c>
      <c r="H28" s="8">
        <f>' Result. Clas.Scratch'!H28</f>
        <v>121</v>
      </c>
      <c r="I28" s="8">
        <f>' Result. Clas.Scratch'!I28</f>
        <v>0</v>
      </c>
      <c r="J28" s="8"/>
      <c r="K28" s="8"/>
      <c r="L28" s="8">
        <f t="shared" si="0"/>
        <v>98.400884955752204</v>
      </c>
    </row>
    <row r="29" spans="1:12" x14ac:dyDescent="0.25">
      <c r="A29" s="5">
        <v>21</v>
      </c>
      <c r="B29">
        <f>' Result. Clas.Scratch'!B29</f>
        <v>0</v>
      </c>
      <c r="C29" t="str">
        <f>' Result. Clas.Scratch'!C29</f>
        <v>VEGA DE SEOANE AZPILICUETA, ALVARO</v>
      </c>
      <c r="D29" s="6">
        <f>' Result. Clas.Scratch'!D29</f>
        <v>20</v>
      </c>
      <c r="E29" s="8">
        <f>' Result. Clas.Scratch'!E29</f>
        <v>0</v>
      </c>
      <c r="F29" s="6" t="str">
        <f>' Result. Clas.Scratch'!F29</f>
        <v>S</v>
      </c>
      <c r="G29" s="6">
        <f>' Result. Clas.Scratch'!G29</f>
        <v>23.79380530973452</v>
      </c>
      <c r="H29" s="8">
        <f>' Result. Clas.Scratch'!H29</f>
        <v>120</v>
      </c>
      <c r="I29" s="8">
        <f>' Result. Clas.Scratch'!I29</f>
        <v>0</v>
      </c>
      <c r="J29" s="8"/>
      <c r="K29" s="8"/>
      <c r="L29" s="8">
        <f t="shared" si="0"/>
        <v>96.206194690265477</v>
      </c>
    </row>
    <row r="30" spans="1:12" x14ac:dyDescent="0.25">
      <c r="A30" s="5">
        <v>22</v>
      </c>
      <c r="B30">
        <f>' Result. Clas.Scratch'!B30</f>
        <v>0</v>
      </c>
      <c r="C30" t="str">
        <f>' Result. Clas.Scratch'!C30</f>
        <v>ANDRES DELGADO, ERNESTO</v>
      </c>
      <c r="D30" s="6">
        <f>' Result. Clas.Scratch'!D30</f>
        <v>21</v>
      </c>
      <c r="E30" s="8">
        <f>' Result. Clas.Scratch'!E30</f>
        <v>0</v>
      </c>
      <c r="F30" s="6" t="str">
        <f>' Result. Clas.Scratch'!F30</f>
        <v>S</v>
      </c>
      <c r="G30" s="6">
        <f>' Result. Clas.Scratch'!G30</f>
        <v>24.988495575221247</v>
      </c>
      <c r="H30" s="8">
        <f>' Result. Clas.Scratch'!H30</f>
        <v>119</v>
      </c>
      <c r="I30" s="8">
        <f>' Result. Clas.Scratch'!I30</f>
        <v>0</v>
      </c>
      <c r="J30" s="8"/>
      <c r="K30" s="8"/>
      <c r="L30" s="8">
        <f t="shared" si="0"/>
        <v>94.011504424778749</v>
      </c>
    </row>
    <row r="31" spans="1:12" x14ac:dyDescent="0.25">
      <c r="A31" s="5">
        <v>23</v>
      </c>
      <c r="B31">
        <f>' Result. Clas.Scratch'!B31</f>
        <v>0</v>
      </c>
      <c r="C31" t="str">
        <f>' Result. Clas.Scratch'!C31</f>
        <v>TARAZONA ALMENAR, FERNANDO</v>
      </c>
      <c r="D31" s="6">
        <f>' Result. Clas.Scratch'!D31</f>
        <v>22</v>
      </c>
      <c r="E31" s="8">
        <f>' Result. Clas.Scratch'!E31</f>
        <v>0</v>
      </c>
      <c r="F31" s="6" t="str">
        <f>' Result. Clas.Scratch'!F31</f>
        <v>S</v>
      </c>
      <c r="G31" s="6">
        <f>' Result. Clas.Scratch'!G31</f>
        <v>26.183185840707971</v>
      </c>
      <c r="H31" s="8">
        <f>' Result. Clas.Scratch'!H31</f>
        <v>118</v>
      </c>
      <c r="I31" s="8">
        <f>' Result. Clas.Scratch'!I31</f>
        <v>0</v>
      </c>
      <c r="J31" s="8"/>
      <c r="K31" s="8"/>
      <c r="L31" s="8">
        <f t="shared" si="0"/>
        <v>91.816814159292022</v>
      </c>
    </row>
    <row r="32" spans="1:12" x14ac:dyDescent="0.25">
      <c r="A32" s="5">
        <v>24</v>
      </c>
      <c r="B32">
        <f>' Result. Clas.Scratch'!B32</f>
        <v>0</v>
      </c>
      <c r="C32" t="str">
        <f>' Result. Clas.Scratch'!C32</f>
        <v xml:space="preserve">FERNANDEZ DE HENESTROSA ARGUELLES, </v>
      </c>
      <c r="D32" s="6">
        <f>' Result. Clas.Scratch'!D32</f>
        <v>23</v>
      </c>
      <c r="E32" s="8">
        <f>' Result. Clas.Scratch'!E32</f>
        <v>0</v>
      </c>
      <c r="F32" s="6" t="str">
        <f>' Result. Clas.Scratch'!F32</f>
        <v>S</v>
      </c>
      <c r="G32" s="6">
        <f>' Result. Clas.Scratch'!G32</f>
        <v>27.377876106194698</v>
      </c>
      <c r="H32" s="8">
        <f>' Result. Clas.Scratch'!H32</f>
        <v>117</v>
      </c>
      <c r="I32" s="8">
        <f>' Result. Clas.Scratch'!I32</f>
        <v>0</v>
      </c>
      <c r="J32" s="8"/>
      <c r="K32" s="8"/>
      <c r="L32" s="8">
        <f t="shared" si="0"/>
        <v>89.622123893805309</v>
      </c>
    </row>
    <row r="33" spans="1:12" x14ac:dyDescent="0.25">
      <c r="A33" s="5">
        <v>25</v>
      </c>
      <c r="B33">
        <f>' Result. Clas.Scratch'!B33</f>
        <v>0</v>
      </c>
      <c r="C33" t="str">
        <f>' Result. Clas.Scratch'!C33</f>
        <v>MOYA BALLESTEROS, JOSE</v>
      </c>
      <c r="D33" s="6">
        <f>' Result. Clas.Scratch'!D33</f>
        <v>24</v>
      </c>
      <c r="E33" s="8">
        <f>' Result. Clas.Scratch'!E33</f>
        <v>0</v>
      </c>
      <c r="F33" s="6" t="str">
        <f>' Result. Clas.Scratch'!F33</f>
        <v>S</v>
      </c>
      <c r="G33" s="6">
        <f>' Result. Clas.Scratch'!G33</f>
        <v>28.572566371681425</v>
      </c>
      <c r="H33" s="8">
        <f>' Result. Clas.Scratch'!H33</f>
        <v>116</v>
      </c>
      <c r="I33" s="8">
        <f>' Result. Clas.Scratch'!I33</f>
        <v>0</v>
      </c>
      <c r="J33" s="8"/>
      <c r="K33" s="8"/>
      <c r="L33" s="8">
        <f t="shared" si="0"/>
        <v>87.427433628318568</v>
      </c>
    </row>
    <row r="34" spans="1:12" x14ac:dyDescent="0.25">
      <c r="A34" s="5">
        <v>26</v>
      </c>
      <c r="B34">
        <f>' Result. Clas.Scratch'!B34</f>
        <v>0</v>
      </c>
      <c r="C34" t="str">
        <f>' Result. Clas.Scratch'!C34</f>
        <v>CORONADO RODRIGUEZ, ILDEFONSO</v>
      </c>
      <c r="D34" s="6">
        <f>' Result. Clas.Scratch'!D34</f>
        <v>25</v>
      </c>
      <c r="E34" s="8">
        <f>' Result. Clas.Scratch'!E34</f>
        <v>0</v>
      </c>
      <c r="F34" s="6" t="str">
        <f>' Result. Clas.Scratch'!F34</f>
        <v>S</v>
      </c>
      <c r="G34" s="6">
        <f>' Result. Clas.Scratch'!G34</f>
        <v>29.767256637168149</v>
      </c>
      <c r="H34" s="8">
        <f>' Result. Clas.Scratch'!H34</f>
        <v>115</v>
      </c>
      <c r="I34" s="8">
        <f>' Result. Clas.Scratch'!I34</f>
        <v>0</v>
      </c>
      <c r="J34" s="8"/>
      <c r="K34" s="8"/>
      <c r="L34" s="8">
        <f t="shared" si="0"/>
        <v>85.232743362831854</v>
      </c>
    </row>
    <row r="35" spans="1:12" x14ac:dyDescent="0.25">
      <c r="A35" s="5">
        <v>27</v>
      </c>
      <c r="B35">
        <f>' Result. Clas.Scratch'!B35</f>
        <v>0</v>
      </c>
      <c r="C35" t="str">
        <f>' Result. Clas.Scratch'!C35</f>
        <v>SOUSA MUROS, MANUEL</v>
      </c>
      <c r="D35" s="6">
        <f>' Result. Clas.Scratch'!D35</f>
        <v>26</v>
      </c>
      <c r="E35" s="8">
        <f>' Result. Clas.Scratch'!E35</f>
        <v>0</v>
      </c>
      <c r="F35" s="6" t="str">
        <f>' Result. Clas.Scratch'!F35</f>
        <v>S</v>
      </c>
      <c r="G35" s="6">
        <f>' Result. Clas.Scratch'!G35</f>
        <v>30.961946902654876</v>
      </c>
      <c r="H35" s="8">
        <f>' Result. Clas.Scratch'!H35</f>
        <v>114</v>
      </c>
      <c r="I35" s="8">
        <f>' Result. Clas.Scratch'!I35</f>
        <v>0</v>
      </c>
      <c r="J35" s="8"/>
      <c r="K35" s="8"/>
      <c r="L35" s="8">
        <f t="shared" si="0"/>
        <v>83.038053097345127</v>
      </c>
    </row>
    <row r="36" spans="1:12" x14ac:dyDescent="0.25">
      <c r="A36" s="5">
        <v>28</v>
      </c>
      <c r="B36">
        <f>' Result. Clas.Scratch'!B36</f>
        <v>0</v>
      </c>
      <c r="C36" t="str">
        <f>' Result. Clas.Scratch'!C36</f>
        <v>ALVAREZ-MON PAN DE SORALUCE, RAMON</v>
      </c>
      <c r="D36" s="6">
        <f>' Result. Clas.Scratch'!D36</f>
        <v>27</v>
      </c>
      <c r="E36" s="8">
        <f>' Result. Clas.Scratch'!E36</f>
        <v>0</v>
      </c>
      <c r="F36" s="6" t="str">
        <f>' Result. Clas.Scratch'!F36</f>
        <v>S</v>
      </c>
      <c r="G36" s="6">
        <f>' Result. Clas.Scratch'!G36</f>
        <v>32.1566371681416</v>
      </c>
      <c r="H36" s="8">
        <f>' Result. Clas.Scratch'!H36</f>
        <v>113</v>
      </c>
      <c r="I36" s="8">
        <f>' Result. Clas.Scratch'!I36</f>
        <v>0</v>
      </c>
      <c r="J36" s="8"/>
      <c r="K36" s="8"/>
      <c r="L36" s="8">
        <f t="shared" si="0"/>
        <v>80.8433628318584</v>
      </c>
    </row>
    <row r="37" spans="1:12" x14ac:dyDescent="0.25">
      <c r="A37" s="5">
        <v>29</v>
      </c>
      <c r="B37">
        <f>' Result. Clas.Scratch'!B37</f>
        <v>0</v>
      </c>
      <c r="C37" t="str">
        <f>' Result. Clas.Scratch'!C37</f>
        <v>CISNEROS GARCIA, FRANCISCO JOSE</v>
      </c>
      <c r="D37" s="6">
        <f>' Result. Clas.Scratch'!D37</f>
        <v>28</v>
      </c>
      <c r="E37" s="8">
        <f>' Result. Clas.Scratch'!E37</f>
        <v>0</v>
      </c>
      <c r="F37" s="6" t="str">
        <f>' Result. Clas.Scratch'!F37</f>
        <v>S</v>
      </c>
      <c r="G37" s="6">
        <f>' Result. Clas.Scratch'!G37</f>
        <v>33.351327433628327</v>
      </c>
      <c r="H37" s="8">
        <f>' Result. Clas.Scratch'!H37</f>
        <v>112</v>
      </c>
      <c r="I37" s="8">
        <f>' Result. Clas.Scratch'!I37</f>
        <v>0</v>
      </c>
      <c r="J37" s="8"/>
      <c r="K37" s="8"/>
      <c r="L37" s="8">
        <f t="shared" si="0"/>
        <v>78.648672566371673</v>
      </c>
    </row>
    <row r="38" spans="1:12" x14ac:dyDescent="0.25">
      <c r="A38" s="5">
        <v>30</v>
      </c>
      <c r="B38">
        <f>' Result. Clas.Scratch'!B38</f>
        <v>0</v>
      </c>
      <c r="C38" t="str">
        <f>' Result. Clas.Scratch'!C38</f>
        <v>ERHARDT ALZAGA, ALFONSO</v>
      </c>
      <c r="D38" s="6">
        <f>' Result. Clas.Scratch'!D38</f>
        <v>29</v>
      </c>
      <c r="E38" s="8">
        <f>' Result. Clas.Scratch'!E38</f>
        <v>0</v>
      </c>
      <c r="F38" s="6" t="str">
        <f>' Result. Clas.Scratch'!F38</f>
        <v>S</v>
      </c>
      <c r="G38" s="6">
        <f>' Result. Clas.Scratch'!G38</f>
        <v>34.546017699115055</v>
      </c>
      <c r="H38" s="8">
        <f>' Result. Clas.Scratch'!H38</f>
        <v>111</v>
      </c>
      <c r="I38" s="8">
        <f>' Result. Clas.Scratch'!I38</f>
        <v>0</v>
      </c>
      <c r="J38" s="8"/>
      <c r="K38" s="8"/>
      <c r="L38" s="8">
        <f t="shared" si="0"/>
        <v>76.453982300884945</v>
      </c>
    </row>
    <row r="39" spans="1:12" x14ac:dyDescent="0.25">
      <c r="A39" s="5">
        <v>31</v>
      </c>
      <c r="B39">
        <f>' Result. Clas.Scratch'!B39</f>
        <v>0</v>
      </c>
      <c r="C39" t="str">
        <f>' Result. Clas.Scratch'!C39</f>
        <v>MOYA TORRES, JULIO</v>
      </c>
      <c r="D39" s="6">
        <f>' Result. Clas.Scratch'!D39</f>
        <v>30</v>
      </c>
      <c r="E39" s="8">
        <f>' Result. Clas.Scratch'!E39</f>
        <v>0</v>
      </c>
      <c r="F39" s="6" t="str">
        <f>' Result. Clas.Scratch'!F39</f>
        <v>S</v>
      </c>
      <c r="G39" s="6">
        <f>' Result. Clas.Scratch'!G39</f>
        <v>35.740707964601775</v>
      </c>
      <c r="H39" s="8">
        <f>' Result. Clas.Scratch'!H39</f>
        <v>110</v>
      </c>
      <c r="I39" s="8">
        <f>' Result. Clas.Scratch'!I39</f>
        <v>0</v>
      </c>
      <c r="J39" s="8"/>
      <c r="K39" s="8"/>
      <c r="L39" s="8">
        <f t="shared" si="0"/>
        <v>74.259292035398232</v>
      </c>
    </row>
    <row r="40" spans="1:12" x14ac:dyDescent="0.25">
      <c r="A40" s="5">
        <v>32</v>
      </c>
      <c r="B40">
        <f>' Result. Clas.Scratch'!B40</f>
        <v>0</v>
      </c>
      <c r="C40" t="str">
        <f>' Result. Clas.Scratch'!C40</f>
        <v>TORRES ALDUNCIN, ENRIQUE</v>
      </c>
      <c r="D40" s="6">
        <f>' Result. Clas.Scratch'!D40</f>
        <v>31</v>
      </c>
      <c r="E40" s="8">
        <f>' Result. Clas.Scratch'!E40</f>
        <v>0</v>
      </c>
      <c r="F40" s="6" t="str">
        <f>' Result. Clas.Scratch'!F40</f>
        <v>S</v>
      </c>
      <c r="G40" s="6">
        <f>' Result. Clas.Scratch'!G40</f>
        <v>36.935398230088502</v>
      </c>
      <c r="H40" s="8">
        <f>' Result. Clas.Scratch'!H40</f>
        <v>109</v>
      </c>
      <c r="I40" s="8">
        <f>' Result. Clas.Scratch'!I40</f>
        <v>0</v>
      </c>
      <c r="J40" s="8"/>
      <c r="K40" s="8"/>
      <c r="L40" s="8">
        <f t="shared" si="0"/>
        <v>72.064601769911491</v>
      </c>
    </row>
    <row r="41" spans="1:12" x14ac:dyDescent="0.25">
      <c r="A41" s="5">
        <v>33</v>
      </c>
      <c r="B41">
        <f>' Result. Clas.Scratch'!B41</f>
        <v>0</v>
      </c>
      <c r="C41" t="str">
        <f>' Result. Clas.Scratch'!C41</f>
        <v>REPARAZ ABAITUA, JOSE MARIA</v>
      </c>
      <c r="D41" s="6">
        <f>' Result. Clas.Scratch'!D41</f>
        <v>32</v>
      </c>
      <c r="E41" s="8">
        <f>' Result. Clas.Scratch'!E41</f>
        <v>0</v>
      </c>
      <c r="F41" s="6" t="str">
        <f>' Result. Clas.Scratch'!F41</f>
        <v>S</v>
      </c>
      <c r="G41" s="6">
        <f>' Result. Clas.Scratch'!G41</f>
        <v>38.13008849557523</v>
      </c>
      <c r="H41" s="8">
        <f>' Result. Clas.Scratch'!H41</f>
        <v>108</v>
      </c>
      <c r="I41" s="8">
        <f>' Result. Clas.Scratch'!I41</f>
        <v>0</v>
      </c>
      <c r="J41" s="8"/>
      <c r="K41" s="8"/>
      <c r="L41" s="8">
        <f t="shared" si="0"/>
        <v>69.869911504424778</v>
      </c>
    </row>
    <row r="42" spans="1:12" x14ac:dyDescent="0.25">
      <c r="A42" s="5">
        <v>34</v>
      </c>
      <c r="B42">
        <f>' Result. Clas.Scratch'!B42</f>
        <v>0</v>
      </c>
      <c r="C42" t="str">
        <f>' Result. Clas.Scratch'!C42</f>
        <v>ALVAREZ REDONDO, JOSE RAMON</v>
      </c>
      <c r="D42" s="6">
        <f>' Result. Clas.Scratch'!D42</f>
        <v>33</v>
      </c>
      <c r="E42" s="8">
        <f>' Result. Clas.Scratch'!E42</f>
        <v>0</v>
      </c>
      <c r="F42" s="6" t="str">
        <f>' Result. Clas.Scratch'!F42</f>
        <v>S</v>
      </c>
      <c r="G42" s="6">
        <f>' Result. Clas.Scratch'!G42</f>
        <v>39.324778761061957</v>
      </c>
      <c r="H42" s="8">
        <f>' Result. Clas.Scratch'!H42</f>
        <v>107</v>
      </c>
      <c r="I42" s="8">
        <f>' Result. Clas.Scratch'!I42</f>
        <v>0</v>
      </c>
      <c r="J42" s="8"/>
      <c r="K42" s="8"/>
      <c r="L42" s="8">
        <f t="shared" si="0"/>
        <v>67.675221238938036</v>
      </c>
    </row>
    <row r="43" spans="1:12" x14ac:dyDescent="0.25">
      <c r="A43" s="5">
        <v>35</v>
      </c>
      <c r="B43">
        <f>' Result. Clas.Scratch'!B43</f>
        <v>0</v>
      </c>
      <c r="C43" t="str">
        <f>' Result. Clas.Scratch'!C43</f>
        <v>AGUIRRE PEMAN, CLAUDIO</v>
      </c>
      <c r="D43" s="6">
        <f>' Result. Clas.Scratch'!D43</f>
        <v>34</v>
      </c>
      <c r="E43" s="8">
        <f>' Result. Clas.Scratch'!E43</f>
        <v>0</v>
      </c>
      <c r="F43" s="6" t="str">
        <f>' Result. Clas.Scratch'!F43</f>
        <v>S</v>
      </c>
      <c r="G43" s="6">
        <f>' Result. Clas.Scratch'!G43</f>
        <v>40.519469026548684</v>
      </c>
      <c r="H43" s="8">
        <f>' Result. Clas.Scratch'!H43</f>
        <v>106</v>
      </c>
      <c r="I43" s="8">
        <f>' Result. Clas.Scratch'!I43</f>
        <v>0</v>
      </c>
      <c r="J43" s="8"/>
      <c r="K43" s="8"/>
      <c r="L43" s="8">
        <f t="shared" si="0"/>
        <v>65.480530973451323</v>
      </c>
    </row>
    <row r="44" spans="1:12" x14ac:dyDescent="0.25">
      <c r="A44" s="5">
        <v>36</v>
      </c>
      <c r="B44">
        <f>' Result. Clas.Scratch'!B44</f>
        <v>0</v>
      </c>
      <c r="C44" t="str">
        <f>' Result. Clas.Scratch'!C44</f>
        <v>RIVA FRANCOS, JOSE</v>
      </c>
      <c r="D44" s="6">
        <f>' Result. Clas.Scratch'!D44</f>
        <v>35</v>
      </c>
      <c r="E44" s="8">
        <f>' Result. Clas.Scratch'!E44</f>
        <v>0</v>
      </c>
      <c r="F44" s="6" t="str">
        <f>' Result. Clas.Scratch'!F44</f>
        <v>S</v>
      </c>
      <c r="G44" s="6">
        <f>' Result. Clas.Scratch'!G44</f>
        <v>41.714159292035404</v>
      </c>
      <c r="H44" s="8">
        <f>' Result. Clas.Scratch'!H44</f>
        <v>105</v>
      </c>
      <c r="I44" s="8">
        <f>' Result. Clas.Scratch'!I44</f>
        <v>0</v>
      </c>
      <c r="J44" s="8"/>
      <c r="K44" s="8"/>
      <c r="L44" s="8">
        <f t="shared" si="0"/>
        <v>63.285840707964596</v>
      </c>
    </row>
    <row r="45" spans="1:12" x14ac:dyDescent="0.25">
      <c r="A45" s="5">
        <v>37</v>
      </c>
      <c r="B45">
        <f>' Result. Clas.Scratch'!B45</f>
        <v>0</v>
      </c>
      <c r="C45" t="str">
        <f>' Result. Clas.Scratch'!C45</f>
        <v>DIAZ GONZALEZ, EDUARDO MARIA</v>
      </c>
      <c r="D45" s="6">
        <f>' Result. Clas.Scratch'!D45</f>
        <v>36</v>
      </c>
      <c r="E45" s="8">
        <f>' Result. Clas.Scratch'!E45</f>
        <v>0</v>
      </c>
      <c r="F45" s="6" t="str">
        <f>' Result. Clas.Scratch'!F45</f>
        <v>S</v>
      </c>
      <c r="G45" s="6">
        <f>' Result. Clas.Scratch'!G45</f>
        <v>42.908849557522132</v>
      </c>
      <c r="H45" s="8">
        <f>' Result. Clas.Scratch'!H45</f>
        <v>104</v>
      </c>
      <c r="I45" s="8">
        <f>' Result. Clas.Scratch'!I45</f>
        <v>0</v>
      </c>
      <c r="J45" s="8"/>
      <c r="K45" s="8"/>
      <c r="L45" s="8">
        <f t="shared" si="0"/>
        <v>61.091150442477868</v>
      </c>
    </row>
    <row r="46" spans="1:12" x14ac:dyDescent="0.25">
      <c r="A46" s="5">
        <v>38</v>
      </c>
      <c r="B46">
        <f>' Result. Clas.Scratch'!B46</f>
        <v>0</v>
      </c>
      <c r="C46" t="str">
        <f>' Result. Clas.Scratch'!C46</f>
        <v>GONZALEZ VALLE CHAVARRI, GERMAN</v>
      </c>
      <c r="D46" s="6">
        <f>' Result. Clas.Scratch'!D46</f>
        <v>37</v>
      </c>
      <c r="E46" s="8">
        <f>' Result. Clas.Scratch'!E46</f>
        <v>0</v>
      </c>
      <c r="F46" s="6" t="str">
        <f>' Result. Clas.Scratch'!F46</f>
        <v>S</v>
      </c>
      <c r="G46" s="6">
        <f>' Result. Clas.Scratch'!G46</f>
        <v>44.103539823008859</v>
      </c>
      <c r="H46" s="8">
        <f>' Result. Clas.Scratch'!H46</f>
        <v>103</v>
      </c>
      <c r="I46" s="8">
        <f>' Result. Clas.Scratch'!I46</f>
        <v>0</v>
      </c>
      <c r="J46" s="8"/>
      <c r="K46" s="8"/>
      <c r="L46" s="8">
        <f t="shared" si="0"/>
        <v>58.896460176991141</v>
      </c>
    </row>
    <row r="47" spans="1:12" x14ac:dyDescent="0.25">
      <c r="A47" s="5">
        <v>39</v>
      </c>
      <c r="B47">
        <f>' Result. Clas.Scratch'!B47</f>
        <v>0</v>
      </c>
      <c r="C47" t="str">
        <f>' Result. Clas.Scratch'!C47</f>
        <v>VEGA-PENICHET LOPEZ, JORGE</v>
      </c>
      <c r="D47" s="6">
        <f>' Result. Clas.Scratch'!D47</f>
        <v>38</v>
      </c>
      <c r="E47" s="8">
        <f>' Result. Clas.Scratch'!E47</f>
        <v>0</v>
      </c>
      <c r="F47" s="6" t="str">
        <f>' Result. Clas.Scratch'!F47</f>
        <v>S</v>
      </c>
      <c r="G47" s="6">
        <f>' Result. Clas.Scratch'!G47</f>
        <v>45.298230088495586</v>
      </c>
      <c r="H47" s="8">
        <f>' Result. Clas.Scratch'!H47</f>
        <v>102</v>
      </c>
      <c r="I47" s="8">
        <f>' Result. Clas.Scratch'!I47</f>
        <v>0</v>
      </c>
      <c r="J47" s="8"/>
      <c r="K47" s="8"/>
      <c r="L47" s="8">
        <f t="shared" si="0"/>
        <v>56.701769911504414</v>
      </c>
    </row>
    <row r="48" spans="1:12" x14ac:dyDescent="0.25">
      <c r="A48" s="5">
        <v>40</v>
      </c>
      <c r="B48">
        <f>' Result. Clas.Scratch'!B48</f>
        <v>0</v>
      </c>
      <c r="C48" t="str">
        <f>' Result. Clas.Scratch'!C48</f>
        <v>RAMIREZ DE HARO V., FERNANDO</v>
      </c>
      <c r="D48" s="6">
        <f>' Result. Clas.Scratch'!D48</f>
        <v>39</v>
      </c>
      <c r="E48" s="8">
        <f>' Result. Clas.Scratch'!E48</f>
        <v>0</v>
      </c>
      <c r="F48" s="6" t="str">
        <f>' Result. Clas.Scratch'!F48</f>
        <v>S</v>
      </c>
      <c r="G48" s="6">
        <f>' Result. Clas.Scratch'!G48</f>
        <v>46.492920353982306</v>
      </c>
      <c r="H48" s="8">
        <f>' Result. Clas.Scratch'!H48</f>
        <v>101</v>
      </c>
      <c r="I48" s="8">
        <f>' Result. Clas.Scratch'!I48</f>
        <v>0</v>
      </c>
      <c r="J48" s="8"/>
      <c r="K48" s="8"/>
      <c r="L48" s="8">
        <f t="shared" si="0"/>
        <v>54.507079646017694</v>
      </c>
    </row>
    <row r="49" spans="1:12" x14ac:dyDescent="0.25">
      <c r="A49" s="5">
        <v>41</v>
      </c>
      <c r="B49">
        <f>' Result. Clas.Scratch'!B49</f>
        <v>0</v>
      </c>
      <c r="C49" t="str">
        <f>' Result. Clas.Scratch'!C49</f>
        <v>SIMON FONTCUBERTA, CROTIDO DE</v>
      </c>
      <c r="D49" s="6">
        <f>' Result. Clas.Scratch'!D49</f>
        <v>40</v>
      </c>
      <c r="E49" s="8">
        <f>' Result. Clas.Scratch'!E49</f>
        <v>0</v>
      </c>
      <c r="F49" s="6" t="str">
        <f>' Result. Clas.Scratch'!F49</f>
        <v>S</v>
      </c>
      <c r="G49" s="6">
        <f>' Result. Clas.Scratch'!G49</f>
        <v>47.687610619469034</v>
      </c>
      <c r="H49" s="8">
        <f>' Result. Clas.Scratch'!H49</f>
        <v>100</v>
      </c>
      <c r="I49" s="8">
        <f>' Result. Clas.Scratch'!I49</f>
        <v>0</v>
      </c>
      <c r="J49" s="8"/>
      <c r="K49" s="8"/>
      <c r="L49" s="8">
        <f t="shared" si="0"/>
        <v>52.312389380530966</v>
      </c>
    </row>
    <row r="50" spans="1:12" x14ac:dyDescent="0.25">
      <c r="A50" s="5">
        <v>42</v>
      </c>
      <c r="B50">
        <f>' Result. Clas.Scratch'!B50</f>
        <v>0</v>
      </c>
      <c r="C50" t="str">
        <f>' Result. Clas.Scratch'!C50</f>
        <v>AVILA LATORRE, CARLOS</v>
      </c>
      <c r="D50" s="6">
        <f>' Result. Clas.Scratch'!D50</f>
        <v>41</v>
      </c>
      <c r="E50" s="8">
        <f>' Result. Clas.Scratch'!E50</f>
        <v>0</v>
      </c>
      <c r="F50" s="6" t="str">
        <f>' Result. Clas.Scratch'!F50</f>
        <v>S</v>
      </c>
      <c r="G50" s="6">
        <f>' Result. Clas.Scratch'!G50</f>
        <v>48.882300884955761</v>
      </c>
      <c r="H50" s="8">
        <f>' Result. Clas.Scratch'!H50</f>
        <v>99</v>
      </c>
      <c r="I50" s="8">
        <f>' Result. Clas.Scratch'!I50</f>
        <v>0</v>
      </c>
      <c r="J50" s="8"/>
      <c r="K50" s="8"/>
      <c r="L50" s="8">
        <f t="shared" si="0"/>
        <v>50.117699115044239</v>
      </c>
    </row>
    <row r="51" spans="1:12" x14ac:dyDescent="0.25">
      <c r="A51" s="5">
        <v>43</v>
      </c>
      <c r="B51">
        <f>' Result. Clas.Scratch'!B51</f>
        <v>0</v>
      </c>
      <c r="C51" t="str">
        <f>' Result. Clas.Scratch'!C51</f>
        <v>RUIZ SEGUNDO, JULIO</v>
      </c>
      <c r="D51" s="6">
        <f>' Result. Clas.Scratch'!D51</f>
        <v>42</v>
      </c>
      <c r="E51" s="8">
        <f>' Result. Clas.Scratch'!E51</f>
        <v>0</v>
      </c>
      <c r="F51" s="6" t="str">
        <f>' Result. Clas.Scratch'!F51</f>
        <v>S</v>
      </c>
      <c r="G51" s="6">
        <f>' Result. Clas.Scratch'!G51</f>
        <v>50.076991150442488</v>
      </c>
      <c r="H51" s="8">
        <f>' Result. Clas.Scratch'!H51</f>
        <v>98</v>
      </c>
      <c r="I51" s="8">
        <f>' Result. Clas.Scratch'!I51</f>
        <v>0</v>
      </c>
      <c r="J51" s="8"/>
      <c r="K51" s="8"/>
      <c r="L51" s="8">
        <f t="shared" si="0"/>
        <v>47.923008849557512</v>
      </c>
    </row>
    <row r="52" spans="1:12" x14ac:dyDescent="0.25">
      <c r="A52" s="5">
        <v>44</v>
      </c>
      <c r="B52">
        <f>' Result. Clas.Scratch'!B52</f>
        <v>0</v>
      </c>
      <c r="C52" t="str">
        <f>' Result. Clas.Scratch'!C52</f>
        <v>JUAN ESPERT, VICENTE FRANCISCO</v>
      </c>
      <c r="D52" s="6">
        <f>' Result. Clas.Scratch'!D52</f>
        <v>43</v>
      </c>
      <c r="E52" s="8">
        <f>' Result. Clas.Scratch'!E52</f>
        <v>0</v>
      </c>
      <c r="F52" s="6" t="str">
        <f>' Result. Clas.Scratch'!F52</f>
        <v>S</v>
      </c>
      <c r="G52" s="6">
        <f>' Result. Clas.Scratch'!G52</f>
        <v>51.271681415929216</v>
      </c>
      <c r="H52" s="8">
        <f>' Result. Clas.Scratch'!H52</f>
        <v>97</v>
      </c>
      <c r="I52" s="8">
        <f>' Result. Clas.Scratch'!I52</f>
        <v>0</v>
      </c>
      <c r="J52" s="8"/>
      <c r="K52" s="8"/>
      <c r="L52" s="8">
        <f t="shared" si="0"/>
        <v>45.728318584070784</v>
      </c>
    </row>
    <row r="53" spans="1:12" x14ac:dyDescent="0.25">
      <c r="A53" s="5">
        <v>45</v>
      </c>
      <c r="B53">
        <f>' Result. Clas.Scratch'!B53</f>
        <v>0</v>
      </c>
      <c r="C53" t="str">
        <f>' Result. Clas.Scratch'!C53</f>
        <v>ELCARTE REVESTIDO, FRANCISCO.JAVIER</v>
      </c>
      <c r="D53" s="6">
        <f>' Result. Clas.Scratch'!D53</f>
        <v>44</v>
      </c>
      <c r="E53" s="8">
        <f>' Result. Clas.Scratch'!E53</f>
        <v>0</v>
      </c>
      <c r="F53" s="6" t="str">
        <f>' Result. Clas.Scratch'!F53</f>
        <v>S</v>
      </c>
      <c r="G53" s="6">
        <f>' Result. Clas.Scratch'!G53</f>
        <v>52.466371681415936</v>
      </c>
      <c r="H53" s="8">
        <f>' Result. Clas.Scratch'!H53</f>
        <v>96</v>
      </c>
      <c r="I53" s="8">
        <f>' Result. Clas.Scratch'!I53</f>
        <v>0</v>
      </c>
      <c r="J53" s="8"/>
      <c r="K53" s="8"/>
      <c r="L53" s="8">
        <f t="shared" si="0"/>
        <v>43.533628318584064</v>
      </c>
    </row>
    <row r="54" spans="1:12" x14ac:dyDescent="0.25">
      <c r="A54" s="5">
        <v>46</v>
      </c>
      <c r="B54">
        <f>' Result. Clas.Scratch'!B54</f>
        <v>0</v>
      </c>
      <c r="C54" t="str">
        <f>' Result. Clas.Scratch'!C54</f>
        <v>BARANDIARAN BARBEIRA, JUAN MANUEL</v>
      </c>
      <c r="D54" s="6">
        <f>' Result. Clas.Scratch'!D54</f>
        <v>45</v>
      </c>
      <c r="E54" s="8">
        <f>' Result. Clas.Scratch'!E54</f>
        <v>0</v>
      </c>
      <c r="F54" s="6" t="str">
        <f>' Result. Clas.Scratch'!F54</f>
        <v>S</v>
      </c>
      <c r="G54" s="6">
        <f>' Result. Clas.Scratch'!G54</f>
        <v>53.661061946902663</v>
      </c>
      <c r="H54" s="8">
        <f>' Result. Clas.Scratch'!H54</f>
        <v>95</v>
      </c>
      <c r="I54" s="8">
        <f>' Result. Clas.Scratch'!I54</f>
        <v>0</v>
      </c>
      <c r="J54" s="8"/>
      <c r="K54" s="8"/>
      <c r="L54" s="8">
        <f t="shared" si="0"/>
        <v>41.338938053097337</v>
      </c>
    </row>
    <row r="55" spans="1:12" x14ac:dyDescent="0.25">
      <c r="A55" s="5">
        <v>47</v>
      </c>
      <c r="B55">
        <f>' Result. Clas.Scratch'!B55</f>
        <v>0</v>
      </c>
      <c r="C55" t="str">
        <f>' Result. Clas.Scratch'!C55</f>
        <v>LA CHICA DAMAS, JUAN MANUEL</v>
      </c>
      <c r="D55" s="6">
        <f>' Result. Clas.Scratch'!D55</f>
        <v>46</v>
      </c>
      <c r="E55" s="8">
        <f>' Result. Clas.Scratch'!E55</f>
        <v>0</v>
      </c>
      <c r="F55" s="6" t="str">
        <f>' Result. Clas.Scratch'!F55</f>
        <v>S</v>
      </c>
      <c r="G55" s="6">
        <f>' Result. Clas.Scratch'!G55</f>
        <v>54.85575221238939</v>
      </c>
      <c r="H55" s="8">
        <f>' Result. Clas.Scratch'!H55</f>
        <v>94</v>
      </c>
      <c r="I55" s="8">
        <f>' Result. Clas.Scratch'!I55</f>
        <v>0</v>
      </c>
      <c r="J55" s="8"/>
      <c r="K55" s="8"/>
      <c r="L55" s="8">
        <f t="shared" si="0"/>
        <v>39.14424778761061</v>
      </c>
    </row>
    <row r="56" spans="1:12" x14ac:dyDescent="0.25">
      <c r="A56" s="5">
        <v>48</v>
      </c>
      <c r="B56">
        <f>' Result. Clas.Scratch'!B56</f>
        <v>0</v>
      </c>
      <c r="C56" t="str">
        <f>' Result. Clas.Scratch'!C56</f>
        <v>RIPOLL BORJA, JOSE FRANCISCO</v>
      </c>
      <c r="D56" s="6">
        <f>' Result. Clas.Scratch'!D56</f>
        <v>47</v>
      </c>
      <c r="E56" s="8">
        <f>' Result. Clas.Scratch'!E56</f>
        <v>0</v>
      </c>
      <c r="F56" s="6" t="str">
        <f>' Result. Clas.Scratch'!F56</f>
        <v>S</v>
      </c>
      <c r="G56" s="6">
        <f>' Result. Clas.Scratch'!G56</f>
        <v>56.050442477876118</v>
      </c>
      <c r="H56" s="8">
        <f>' Result. Clas.Scratch'!H56</f>
        <v>93</v>
      </c>
      <c r="I56" s="8">
        <f>' Result. Clas.Scratch'!I56</f>
        <v>0</v>
      </c>
      <c r="J56" s="8"/>
      <c r="K56" s="8"/>
      <c r="L56" s="8">
        <f t="shared" si="0"/>
        <v>36.949557522123882</v>
      </c>
    </row>
    <row r="57" spans="1:12" x14ac:dyDescent="0.25">
      <c r="A57" s="5">
        <v>49</v>
      </c>
      <c r="B57">
        <f>' Result. Clas.Scratch'!B57</f>
        <v>0</v>
      </c>
      <c r="C57" t="str">
        <f>' Result. Clas.Scratch'!C57</f>
        <v>ALONSO-ALLENDE AZNAR, JAIME</v>
      </c>
      <c r="D57" s="6">
        <f>' Result. Clas.Scratch'!D57</f>
        <v>48</v>
      </c>
      <c r="E57" s="8">
        <f>' Result. Clas.Scratch'!E57</f>
        <v>0</v>
      </c>
      <c r="F57" s="6" t="str">
        <f>' Result. Clas.Scratch'!F57</f>
        <v>S</v>
      </c>
      <c r="G57" s="6">
        <f>' Result. Clas.Scratch'!G57</f>
        <v>57.245132743362845</v>
      </c>
      <c r="H57" s="8">
        <f>' Result. Clas.Scratch'!H57</f>
        <v>92</v>
      </c>
      <c r="I57" s="8">
        <f>' Result. Clas.Scratch'!I57</f>
        <v>0</v>
      </c>
      <c r="J57" s="8"/>
      <c r="K57" s="8"/>
      <c r="L57" s="8">
        <f t="shared" si="0"/>
        <v>34.754867256637155</v>
      </c>
    </row>
    <row r="58" spans="1:12" x14ac:dyDescent="0.25">
      <c r="A58" s="5">
        <v>50</v>
      </c>
      <c r="B58">
        <f>' Result. Clas.Scratch'!B58</f>
        <v>0</v>
      </c>
      <c r="C58" t="str">
        <f>' Result. Clas.Scratch'!C58</f>
        <v>GOMEZ PEREZ, JOSE MARIA</v>
      </c>
      <c r="D58" s="6">
        <f>' Result. Clas.Scratch'!D58</f>
        <v>49</v>
      </c>
      <c r="E58" s="8">
        <f>' Result. Clas.Scratch'!E58</f>
        <v>0</v>
      </c>
      <c r="F58" s="6" t="str">
        <f>' Result. Clas.Scratch'!F58</f>
        <v>S</v>
      </c>
      <c r="G58" s="6">
        <f>' Result. Clas.Scratch'!G58</f>
        <v>58.439823008849565</v>
      </c>
      <c r="H58" s="8">
        <f>' Result. Clas.Scratch'!H58</f>
        <v>91</v>
      </c>
      <c r="I58" s="8">
        <f>' Result. Clas.Scratch'!I58</f>
        <v>0</v>
      </c>
      <c r="J58" s="8"/>
      <c r="K58" s="8"/>
      <c r="L58" s="8">
        <f t="shared" si="0"/>
        <v>32.560176991150435</v>
      </c>
    </row>
    <row r="59" spans="1:12" x14ac:dyDescent="0.25">
      <c r="A59" s="5">
        <v>51</v>
      </c>
      <c r="B59">
        <f>' Result. Clas.Scratch'!B59</f>
        <v>0</v>
      </c>
      <c r="C59" t="str">
        <f>' Result. Clas.Scratch'!C59</f>
        <v>MUÑOZ MARTINEZ, ALEJANDRO</v>
      </c>
      <c r="D59" s="6">
        <f>' Result. Clas.Scratch'!D59</f>
        <v>50</v>
      </c>
      <c r="E59" s="8">
        <f>' Result. Clas.Scratch'!E59</f>
        <v>0</v>
      </c>
      <c r="F59" s="6" t="str">
        <f>' Result. Clas.Scratch'!F59</f>
        <v>S</v>
      </c>
      <c r="G59" s="6">
        <f>' Result. Clas.Scratch'!G59</f>
        <v>59.634513274336292</v>
      </c>
      <c r="H59" s="8">
        <f>' Result. Clas.Scratch'!H59</f>
        <v>90</v>
      </c>
      <c r="I59" s="8">
        <f>' Result. Clas.Scratch'!I59</f>
        <v>0</v>
      </c>
      <c r="J59" s="8"/>
      <c r="K59" s="8"/>
      <c r="L59" s="8">
        <f t="shared" si="0"/>
        <v>30.365486725663708</v>
      </c>
    </row>
    <row r="60" spans="1:12" x14ac:dyDescent="0.25">
      <c r="A60" s="5">
        <v>52</v>
      </c>
      <c r="B60">
        <f>' Result. Clas.Scratch'!B60</f>
        <v>0</v>
      </c>
      <c r="C60" t="str">
        <f>' Result. Clas.Scratch'!C60</f>
        <v>GARRIDO MONTES, JOSE</v>
      </c>
      <c r="D60" s="6">
        <f>' Result. Clas.Scratch'!D60</f>
        <v>51</v>
      </c>
      <c r="E60" s="8">
        <f>' Result. Clas.Scratch'!E60</f>
        <v>0</v>
      </c>
      <c r="F60" s="6" t="str">
        <f>' Result. Clas.Scratch'!F60</f>
        <v>S</v>
      </c>
      <c r="G60" s="6">
        <f>' Result. Clas.Scratch'!G60</f>
        <v>60.82920353982302</v>
      </c>
      <c r="H60" s="8">
        <f>' Result. Clas.Scratch'!H60</f>
        <v>89</v>
      </c>
      <c r="I60" s="8">
        <f>' Result. Clas.Scratch'!I60</f>
        <v>0</v>
      </c>
      <c r="J60" s="8"/>
      <c r="K60" s="8"/>
      <c r="L60" s="8">
        <f t="shared" si="0"/>
        <v>28.17079646017698</v>
      </c>
    </row>
    <row r="61" spans="1:12" x14ac:dyDescent="0.25">
      <c r="A61" s="5">
        <v>53</v>
      </c>
      <c r="B61">
        <f>' Result. Clas.Scratch'!B61</f>
        <v>0</v>
      </c>
      <c r="C61" t="str">
        <f>' Result. Clas.Scratch'!C61</f>
        <v>HERNANDEZ GARCIA, JULIAN</v>
      </c>
      <c r="D61" s="6">
        <f>' Result. Clas.Scratch'!D61</f>
        <v>52</v>
      </c>
      <c r="E61" s="8">
        <f>' Result. Clas.Scratch'!E61</f>
        <v>0</v>
      </c>
      <c r="F61" s="6" t="str">
        <f>' Result. Clas.Scratch'!F61</f>
        <v>S</v>
      </c>
      <c r="G61" s="6">
        <f>' Result. Clas.Scratch'!G61</f>
        <v>62.023893805309747</v>
      </c>
      <c r="H61" s="8">
        <f>' Result. Clas.Scratch'!H61</f>
        <v>88</v>
      </c>
      <c r="I61" s="8">
        <f>' Result. Clas.Scratch'!I61</f>
        <v>0</v>
      </c>
      <c r="J61" s="8"/>
      <c r="K61" s="8"/>
      <c r="L61" s="8">
        <f t="shared" si="0"/>
        <v>25.976106194690253</v>
      </c>
    </row>
    <row r="62" spans="1:12" x14ac:dyDescent="0.25">
      <c r="A62" s="5">
        <v>54</v>
      </c>
      <c r="B62">
        <f>' Result. Clas.Scratch'!B62</f>
        <v>0</v>
      </c>
      <c r="C62" t="str">
        <f>' Result. Clas.Scratch'!C62</f>
        <v>MARTIN MORENO, FRANCISCO</v>
      </c>
      <c r="D62" s="6">
        <f>' Result. Clas.Scratch'!D62</f>
        <v>53</v>
      </c>
      <c r="E62" s="8">
        <f>' Result. Clas.Scratch'!E62</f>
        <v>0</v>
      </c>
      <c r="F62" s="6" t="str">
        <f>' Result. Clas.Scratch'!F62</f>
        <v>S</v>
      </c>
      <c r="G62" s="6">
        <f>' Result. Clas.Scratch'!G62</f>
        <v>63.218584070796467</v>
      </c>
      <c r="H62" s="8">
        <f>' Result. Clas.Scratch'!H62</f>
        <v>87</v>
      </c>
      <c r="I62" s="8">
        <f>' Result. Clas.Scratch'!I62</f>
        <v>0</v>
      </c>
      <c r="J62" s="8"/>
      <c r="K62" s="8"/>
      <c r="L62" s="8">
        <f t="shared" si="0"/>
        <v>23.781415929203533</v>
      </c>
    </row>
    <row r="63" spans="1:12" x14ac:dyDescent="0.25">
      <c r="A63" s="5">
        <v>55</v>
      </c>
      <c r="B63">
        <f>' Result. Clas.Scratch'!B63</f>
        <v>0</v>
      </c>
      <c r="C63" t="str">
        <f>' Result. Clas.Scratch'!C63</f>
        <v>FERNANDEZ NUÑEZ, CARLOS LUIS</v>
      </c>
      <c r="D63" s="6">
        <f>' Result. Clas.Scratch'!D63</f>
        <v>54</v>
      </c>
      <c r="E63" s="8">
        <f>' Result. Clas.Scratch'!E63</f>
        <v>0</v>
      </c>
      <c r="F63" s="6" t="str">
        <f>' Result. Clas.Scratch'!F63</f>
        <v>S</v>
      </c>
      <c r="G63" s="6">
        <f>' Result. Clas.Scratch'!G63</f>
        <v>64.413274336283195</v>
      </c>
      <c r="H63" s="8">
        <f>' Result. Clas.Scratch'!H63</f>
        <v>86</v>
      </c>
      <c r="I63" s="8">
        <f>' Result. Clas.Scratch'!I63</f>
        <v>0</v>
      </c>
      <c r="J63" s="8"/>
      <c r="K63" s="8"/>
      <c r="L63" s="8">
        <f t="shared" si="0"/>
        <v>21.586725663716805</v>
      </c>
    </row>
    <row r="64" spans="1:12" x14ac:dyDescent="0.25">
      <c r="A64" s="5">
        <v>56</v>
      </c>
      <c r="B64">
        <f>' Result. Clas.Scratch'!B64</f>
        <v>0</v>
      </c>
      <c r="C64" t="str">
        <f>' Result. Clas.Scratch'!C64</f>
        <v>PEREZ DE LOS COBOS AYUSO, ENRIQUE</v>
      </c>
      <c r="D64" s="6">
        <f>' Result. Clas.Scratch'!D64</f>
        <v>55</v>
      </c>
      <c r="E64" s="8">
        <f>' Result. Clas.Scratch'!E64</f>
        <v>0</v>
      </c>
      <c r="F64" s="6" t="str">
        <f>' Result. Clas.Scratch'!F64</f>
        <v>S</v>
      </c>
      <c r="G64" s="6">
        <f>' Result. Clas.Scratch'!G64</f>
        <v>65.607964601769922</v>
      </c>
      <c r="H64" s="8">
        <f>' Result. Clas.Scratch'!H64</f>
        <v>85</v>
      </c>
      <c r="I64" s="8">
        <f>' Result. Clas.Scratch'!I64</f>
        <v>0</v>
      </c>
      <c r="J64" s="8"/>
      <c r="K64" s="8"/>
      <c r="L64" s="8">
        <f t="shared" si="0"/>
        <v>19.392035398230078</v>
      </c>
    </row>
    <row r="65" spans="1:12" x14ac:dyDescent="0.25">
      <c r="A65" s="5">
        <v>57</v>
      </c>
      <c r="B65">
        <f>' Result. Clas.Scratch'!B65</f>
        <v>0</v>
      </c>
      <c r="C65" t="str">
        <f>' Result. Clas.Scratch'!C65</f>
        <v>BERGARECHE GANDARIAS, RAFAEL</v>
      </c>
      <c r="D65" s="6">
        <f>' Result. Clas.Scratch'!D65</f>
        <v>56</v>
      </c>
      <c r="E65" s="8">
        <f>' Result. Clas.Scratch'!E65</f>
        <v>0</v>
      </c>
      <c r="F65" s="6" t="str">
        <f>' Result. Clas.Scratch'!F65</f>
        <v>S</v>
      </c>
      <c r="G65" s="6">
        <f>' Result. Clas.Scratch'!G65</f>
        <v>66.802654867256649</v>
      </c>
      <c r="H65" s="8">
        <f>' Result. Clas.Scratch'!H65</f>
        <v>84</v>
      </c>
      <c r="I65" s="8">
        <f>' Result. Clas.Scratch'!I65</f>
        <v>0</v>
      </c>
      <c r="J65" s="8"/>
      <c r="K65" s="8"/>
      <c r="L65" s="8">
        <f t="shared" si="0"/>
        <v>17.197345132743351</v>
      </c>
    </row>
    <row r="66" spans="1:12" x14ac:dyDescent="0.25">
      <c r="A66" s="5">
        <v>58</v>
      </c>
      <c r="B66">
        <f>' Result. Clas.Scratch'!B66</f>
        <v>0</v>
      </c>
      <c r="C66" t="str">
        <f>' Result. Clas.Scratch'!C66</f>
        <v>MARTINEZ CANO, JUAN</v>
      </c>
      <c r="D66" s="6">
        <f>' Result. Clas.Scratch'!D66</f>
        <v>57</v>
      </c>
      <c r="E66" s="8">
        <f>' Result. Clas.Scratch'!E66</f>
        <v>0</v>
      </c>
      <c r="F66" s="6" t="str">
        <f>' Result. Clas.Scratch'!F66</f>
        <v>S</v>
      </c>
      <c r="G66" s="6">
        <f>' Result. Clas.Scratch'!G66</f>
        <v>67.997345132743376</v>
      </c>
      <c r="H66" s="8">
        <f>' Result. Clas.Scratch'!H66</f>
        <v>83</v>
      </c>
      <c r="I66" s="8">
        <f>' Result. Clas.Scratch'!I66</f>
        <v>0</v>
      </c>
      <c r="J66" s="8"/>
      <c r="K66" s="8"/>
      <c r="L66" s="8">
        <f t="shared" si="0"/>
        <v>15.002654867256624</v>
      </c>
    </row>
    <row r="67" spans="1:12" x14ac:dyDescent="0.25">
      <c r="A67" s="5">
        <v>59</v>
      </c>
      <c r="B67" t="e">
        <f>' Result. Clas.Scratch'!B67</f>
        <v>#REF!</v>
      </c>
      <c r="C67" t="e">
        <f>' Result. Clas.Scratch'!C67</f>
        <v>#REF!</v>
      </c>
      <c r="D67" s="6" t="e">
        <f>' Result. Clas.Scratch'!D67</f>
        <v>#REF!</v>
      </c>
      <c r="E67" s="8">
        <f>' Result. Clas.Scratch'!E67</f>
        <v>0</v>
      </c>
      <c r="F67" s="6" t="str">
        <f>' Result. Clas.Scratch'!F67</f>
        <v>S</v>
      </c>
      <c r="G67" s="6" t="e">
        <f>' Result. Clas.Scratch'!G67</f>
        <v>#REF!</v>
      </c>
      <c r="H67" s="8">
        <f>' Result. Clas.Scratch'!H67</f>
        <v>82</v>
      </c>
      <c r="I67" s="8">
        <f>' Result. Clas.Scratch'!I67</f>
        <v>0</v>
      </c>
      <c r="J67" s="8"/>
      <c r="K67" s="8"/>
      <c r="L67" s="8" t="e">
        <f t="shared" si="0"/>
        <v>#REF!</v>
      </c>
    </row>
    <row r="68" spans="1:12" x14ac:dyDescent="0.25">
      <c r="A68" s="5">
        <v>60</v>
      </c>
      <c r="B68">
        <f>' Result. Clas.Scratch'!B68</f>
        <v>0</v>
      </c>
      <c r="C68" t="str">
        <f>' Result. Clas.Scratch'!C68</f>
        <v>ROMERO CABALLERO, JOAQUIN</v>
      </c>
      <c r="D68" s="6">
        <f>' Result. Clas.Scratch'!D68</f>
        <v>59</v>
      </c>
      <c r="E68" s="8">
        <f>' Result. Clas.Scratch'!E68</f>
        <v>0</v>
      </c>
      <c r="F68" s="6" t="str">
        <f>' Result. Clas.Scratch'!F68</f>
        <v>S</v>
      </c>
      <c r="G68" s="6">
        <f>' Result. Clas.Scratch'!G68</f>
        <v>70.386725663716831</v>
      </c>
      <c r="H68" s="8">
        <f>' Result. Clas.Scratch'!H68</f>
        <v>81</v>
      </c>
      <c r="I68" s="8">
        <f>' Result. Clas.Scratch'!I68</f>
        <v>0</v>
      </c>
      <c r="J68" s="8"/>
      <c r="K68" s="8"/>
      <c r="L68" s="8">
        <f t="shared" si="0"/>
        <v>10.613274336283169</v>
      </c>
    </row>
    <row r="69" spans="1:12" x14ac:dyDescent="0.25">
      <c r="A69" s="5">
        <v>61</v>
      </c>
      <c r="B69">
        <f>' Result. Clas.Scratch'!B69</f>
        <v>0</v>
      </c>
      <c r="C69" t="str">
        <f>' Result. Clas.Scratch'!C69</f>
        <v>MARON FERNANDEZ, JESUS MARIA</v>
      </c>
      <c r="D69" s="6">
        <f>' Result. Clas.Scratch'!D69</f>
        <v>60</v>
      </c>
      <c r="E69" s="8">
        <f>' Result. Clas.Scratch'!E69</f>
        <v>0</v>
      </c>
      <c r="F69" s="6" t="str">
        <f>' Result. Clas.Scratch'!F69</f>
        <v>S</v>
      </c>
      <c r="G69" s="6">
        <f>' Result. Clas.Scratch'!G69</f>
        <v>71.581415929203544</v>
      </c>
      <c r="H69" s="8">
        <f>' Result. Clas.Scratch'!H69</f>
        <v>80</v>
      </c>
      <c r="I69" s="8">
        <f>' Result. Clas.Scratch'!I69</f>
        <v>0</v>
      </c>
      <c r="J69" s="8"/>
      <c r="K69" s="8"/>
      <c r="L69" s="8">
        <f t="shared" si="0"/>
        <v>8.4185840707964559</v>
      </c>
    </row>
    <row r="70" spans="1:12" x14ac:dyDescent="0.25">
      <c r="A70" s="5">
        <v>62</v>
      </c>
      <c r="B70">
        <f>' Result. Clas.Scratch'!B70</f>
        <v>0</v>
      </c>
      <c r="C70" t="str">
        <f>' Result. Clas.Scratch'!C70</f>
        <v>CASTELLANO COMENGE, VICENTE</v>
      </c>
      <c r="D70" s="6">
        <f>' Result. Clas.Scratch'!D70</f>
        <v>61</v>
      </c>
      <c r="E70" s="8">
        <f>' Result. Clas.Scratch'!E70</f>
        <v>0</v>
      </c>
      <c r="F70" s="6" t="str">
        <f>' Result. Clas.Scratch'!F70</f>
        <v>S</v>
      </c>
      <c r="G70" s="6">
        <f>' Result. Clas.Scratch'!G70</f>
        <v>72.776106194690271</v>
      </c>
      <c r="H70" s="8">
        <f>' Result. Clas.Scratch'!H70</f>
        <v>79</v>
      </c>
      <c r="I70" s="8">
        <f>' Result. Clas.Scratch'!I70</f>
        <v>0</v>
      </c>
      <c r="J70" s="8"/>
      <c r="K70" s="8"/>
      <c r="L70" s="8">
        <f t="shared" si="0"/>
        <v>6.2238938053097286</v>
      </c>
    </row>
    <row r="71" spans="1:12" x14ac:dyDescent="0.25">
      <c r="A71" s="5">
        <v>63</v>
      </c>
      <c r="B71">
        <f>' Result. Clas.Scratch'!B71</f>
        <v>0</v>
      </c>
      <c r="C71" t="str">
        <f>' Result. Clas.Scratch'!C71</f>
        <v>ANDRES TIMOR, AGUSTIN</v>
      </c>
      <c r="D71" s="6">
        <f>' Result. Clas.Scratch'!D71</f>
        <v>62</v>
      </c>
      <c r="E71" s="8">
        <f>' Result. Clas.Scratch'!E71</f>
        <v>0</v>
      </c>
      <c r="F71" s="6" t="str">
        <f>' Result. Clas.Scratch'!F71</f>
        <v>S</v>
      </c>
      <c r="G71" s="6">
        <f>' Result. Clas.Scratch'!G71</f>
        <v>73.970796460176999</v>
      </c>
      <c r="H71" s="8">
        <f>' Result. Clas.Scratch'!H71</f>
        <v>78</v>
      </c>
      <c r="I71" s="8">
        <f>' Result. Clas.Scratch'!I71</f>
        <v>0</v>
      </c>
      <c r="J71" s="8"/>
      <c r="K71" s="8"/>
      <c r="L71" s="8">
        <f t="shared" si="0"/>
        <v>4.0292035398230013</v>
      </c>
    </row>
    <row r="72" spans="1:12" x14ac:dyDescent="0.25">
      <c r="A72" s="5">
        <v>64</v>
      </c>
      <c r="B72">
        <f>' Result. Clas.Scratch'!B72</f>
        <v>0</v>
      </c>
      <c r="C72" t="str">
        <f>' Result. Clas.Scratch'!C72</f>
        <v>GRANELL RUIZ, LORENZO</v>
      </c>
      <c r="D72" s="6">
        <f>' Result. Clas.Scratch'!D72</f>
        <v>63</v>
      </c>
      <c r="E72" s="8">
        <f>' Result. Clas.Scratch'!E72</f>
        <v>0</v>
      </c>
      <c r="F72" s="6" t="str">
        <f>' Result. Clas.Scratch'!F72</f>
        <v>S</v>
      </c>
      <c r="G72" s="6">
        <f>' Result. Clas.Scratch'!G72</f>
        <v>75.165486725663726</v>
      </c>
      <c r="H72" s="8">
        <f>' Result. Clas.Scratch'!H72</f>
        <v>77</v>
      </c>
      <c r="I72" s="8">
        <f>' Result. Clas.Scratch'!I72</f>
        <v>0</v>
      </c>
      <c r="J72" s="8"/>
      <c r="K72" s="8"/>
      <c r="L72" s="8">
        <f t="shared" si="0"/>
        <v>1.834513274336274</v>
      </c>
    </row>
    <row r="73" spans="1:12" x14ac:dyDescent="0.25">
      <c r="A73" s="5">
        <v>65</v>
      </c>
      <c r="B73">
        <f>' Result. Clas.Scratch'!B73</f>
        <v>0</v>
      </c>
      <c r="C73" t="str">
        <f>' Result. Clas.Scratch'!C73</f>
        <v>MONZONIS OVEJERO, FRANCISCO</v>
      </c>
      <c r="D73" s="6">
        <f>' Result. Clas.Scratch'!D73</f>
        <v>64</v>
      </c>
      <c r="E73" s="8">
        <f>' Result. Clas.Scratch'!E73</f>
        <v>0</v>
      </c>
      <c r="F73" s="6" t="str">
        <f>' Result. Clas.Scratch'!F73</f>
        <v>S</v>
      </c>
      <c r="G73" s="6">
        <f>' Result. Clas.Scratch'!G73</f>
        <v>76.360176991150453</v>
      </c>
      <c r="H73" s="8">
        <f>' Result. Clas.Scratch'!H73</f>
        <v>76</v>
      </c>
      <c r="I73" s="8">
        <f>' Result. Clas.Scratch'!I73</f>
        <v>0</v>
      </c>
      <c r="J73" s="8"/>
      <c r="K73" s="8"/>
      <c r="L73" s="8">
        <f t="shared" si="0"/>
        <v>-0.36017699115045332</v>
      </c>
    </row>
    <row r="74" spans="1:12" x14ac:dyDescent="0.25">
      <c r="A74" s="5">
        <v>66</v>
      </c>
      <c r="B74">
        <f>' Result. Clas.Scratch'!B74</f>
        <v>0</v>
      </c>
      <c r="C74" t="str">
        <f>' Result. Clas.Scratch'!C74</f>
        <v>GIMENEZ MUÑOZ, JUAN LUIS</v>
      </c>
      <c r="D74" s="6">
        <f>' Result. Clas.Scratch'!D74</f>
        <v>65</v>
      </c>
      <c r="E74" s="8">
        <f>' Result. Clas.Scratch'!E74</f>
        <v>0</v>
      </c>
      <c r="F74" s="6" t="str">
        <f>' Result. Clas.Scratch'!F74</f>
        <v>S</v>
      </c>
      <c r="G74" s="6">
        <f>' Result. Clas.Scratch'!G74</f>
        <v>77.554867256637181</v>
      </c>
      <c r="H74" s="8">
        <f>' Result. Clas.Scratch'!H74</f>
        <v>75</v>
      </c>
      <c r="I74" s="8">
        <f>' Result. Clas.Scratch'!I74</f>
        <v>0</v>
      </c>
      <c r="J74" s="8"/>
      <c r="K74" s="8"/>
      <c r="L74" s="8">
        <f t="shared" ref="L74:L112" si="1">H74+I74-G74</f>
        <v>-2.5548672566371806</v>
      </c>
    </row>
    <row r="75" spans="1:12" x14ac:dyDescent="0.25">
      <c r="A75" s="5">
        <v>67</v>
      </c>
      <c r="B75">
        <f>' Result. Clas.Scratch'!B75</f>
        <v>0</v>
      </c>
      <c r="C75" t="str">
        <f>' Result. Clas.Scratch'!C75</f>
        <v>CAÑAVERAL DE LA PAZ, INOCENCIO</v>
      </c>
      <c r="D75" s="6">
        <f>' Result. Clas.Scratch'!D75</f>
        <v>66</v>
      </c>
      <c r="E75" s="8">
        <f>' Result. Clas.Scratch'!E75</f>
        <v>0</v>
      </c>
      <c r="F75" s="6" t="str">
        <f>' Result. Clas.Scratch'!F75</f>
        <v>S</v>
      </c>
      <c r="G75" s="6">
        <f>' Result. Clas.Scratch'!G75</f>
        <v>78.749557522123908</v>
      </c>
      <c r="H75" s="8">
        <f>' Result. Clas.Scratch'!H75</f>
        <v>74</v>
      </c>
      <c r="I75" s="8">
        <f>' Result. Clas.Scratch'!I75</f>
        <v>0</v>
      </c>
      <c r="J75" s="8"/>
      <c r="K75" s="8"/>
      <c r="L75" s="8">
        <f t="shared" si="1"/>
        <v>-4.7495575221239079</v>
      </c>
    </row>
    <row r="76" spans="1:12" x14ac:dyDescent="0.25">
      <c r="A76" s="5">
        <v>68</v>
      </c>
      <c r="B76">
        <f>' Result. Clas.Scratch'!B76</f>
        <v>0</v>
      </c>
      <c r="C76" t="str">
        <f>' Result. Clas.Scratch'!C76</f>
        <v>MONTERO FERNANDEZ, JOSE MANUEL</v>
      </c>
      <c r="D76" s="6">
        <f>' Result. Clas.Scratch'!D76</f>
        <v>67</v>
      </c>
      <c r="E76" s="8">
        <f>' Result. Clas.Scratch'!E76</f>
        <v>0</v>
      </c>
      <c r="F76" s="6" t="str">
        <f>' Result. Clas.Scratch'!F76</f>
        <v>S</v>
      </c>
      <c r="G76" s="6">
        <f>' Result. Clas.Scratch'!G76</f>
        <v>79.944247787610635</v>
      </c>
      <c r="H76" s="8">
        <f>' Result. Clas.Scratch'!H76</f>
        <v>73</v>
      </c>
      <c r="I76" s="8">
        <f>' Result. Clas.Scratch'!I76</f>
        <v>0</v>
      </c>
      <c r="J76" s="8"/>
      <c r="K76" s="8"/>
      <c r="L76" s="8">
        <f t="shared" si="1"/>
        <v>-6.9442477876106352</v>
      </c>
    </row>
    <row r="77" spans="1:12" x14ac:dyDescent="0.25">
      <c r="A77" s="5">
        <v>69</v>
      </c>
      <c r="B77">
        <f>' Result. Clas.Scratch'!B77</f>
        <v>0</v>
      </c>
      <c r="C77" t="str">
        <f>' Result. Clas.Scratch'!C77</f>
        <v>FERRER BORDES, SECUNDINO</v>
      </c>
      <c r="D77" s="6">
        <f>' Result. Clas.Scratch'!D77</f>
        <v>68</v>
      </c>
      <c r="E77" s="8">
        <f>' Result. Clas.Scratch'!E77</f>
        <v>0</v>
      </c>
      <c r="F77" s="6" t="str">
        <f>' Result. Clas.Scratch'!F77</f>
        <v>S</v>
      </c>
      <c r="G77" s="6">
        <f>' Result. Clas.Scratch'!G77</f>
        <v>81.138938053097363</v>
      </c>
      <c r="H77" s="8">
        <f>' Result. Clas.Scratch'!H77</f>
        <v>72</v>
      </c>
      <c r="I77" s="8">
        <f>' Result. Clas.Scratch'!I77</f>
        <v>0</v>
      </c>
      <c r="J77" s="8"/>
      <c r="K77" s="8"/>
      <c r="L77" s="8">
        <f t="shared" si="1"/>
        <v>-9.1389380530973625</v>
      </c>
    </row>
    <row r="78" spans="1:12" x14ac:dyDescent="0.25">
      <c r="A78" s="5">
        <v>70</v>
      </c>
      <c r="B78">
        <f>' Result. Clas.Scratch'!B78</f>
        <v>0</v>
      </c>
      <c r="C78" t="str">
        <f>' Result. Clas.Scratch'!C78</f>
        <v>VELEZ GUTIERREZ, JULIO CESAR</v>
      </c>
      <c r="D78" s="6">
        <f>' Result. Clas.Scratch'!D78</f>
        <v>69</v>
      </c>
      <c r="E78" s="8">
        <f>' Result. Clas.Scratch'!E78</f>
        <v>0</v>
      </c>
      <c r="F78" s="6" t="str">
        <f>' Result. Clas.Scratch'!F78</f>
        <v>S</v>
      </c>
      <c r="G78" s="6">
        <f>' Result. Clas.Scratch'!G78</f>
        <v>82.333628318584076</v>
      </c>
      <c r="H78" s="8">
        <f>' Result. Clas.Scratch'!H78</f>
        <v>71</v>
      </c>
      <c r="I78" s="8">
        <f>' Result. Clas.Scratch'!I78</f>
        <v>0</v>
      </c>
      <c r="J78" s="8"/>
      <c r="K78" s="8"/>
      <c r="L78" s="8">
        <f t="shared" si="1"/>
        <v>-11.333628318584076</v>
      </c>
    </row>
    <row r="79" spans="1:12" x14ac:dyDescent="0.25">
      <c r="A79" s="5">
        <v>71</v>
      </c>
      <c r="B79">
        <f>' Result. Clas.Scratch'!B79</f>
        <v>0</v>
      </c>
      <c r="C79" t="str">
        <f>' Result. Clas.Scratch'!C79</f>
        <v>TEJADA PINO, RAFAEL</v>
      </c>
      <c r="D79" s="6">
        <f>' Result. Clas.Scratch'!D79</f>
        <v>70</v>
      </c>
      <c r="E79" s="8">
        <f>' Result. Clas.Scratch'!E79</f>
        <v>0</v>
      </c>
      <c r="F79" s="6" t="str">
        <f>' Result. Clas.Scratch'!F79</f>
        <v>S</v>
      </c>
      <c r="G79" s="6">
        <f>' Result. Clas.Scratch'!G79</f>
        <v>83.528318584070803</v>
      </c>
      <c r="H79" s="8">
        <f>' Result. Clas.Scratch'!H79</f>
        <v>70</v>
      </c>
      <c r="I79" s="8">
        <f>' Result. Clas.Scratch'!I79</f>
        <v>0</v>
      </c>
      <c r="J79" s="8"/>
      <c r="K79" s="8"/>
      <c r="L79" s="8">
        <f t="shared" si="1"/>
        <v>-13.528318584070803</v>
      </c>
    </row>
    <row r="80" spans="1:12" x14ac:dyDescent="0.25">
      <c r="A80" s="5">
        <v>72</v>
      </c>
      <c r="B80">
        <f>' Result. Clas.Scratch'!B80</f>
        <v>0</v>
      </c>
      <c r="C80" t="str">
        <f>' Result. Clas.Scratch'!C80</f>
        <v>SARRIA LOPEZ DEL CASTILLO, GINES JO</v>
      </c>
      <c r="D80" s="6">
        <f>' Result. Clas.Scratch'!D80</f>
        <v>71</v>
      </c>
      <c r="E80" s="8">
        <f>' Result. Clas.Scratch'!E80</f>
        <v>0</v>
      </c>
      <c r="F80" s="6" t="str">
        <f>' Result. Clas.Scratch'!F80</f>
        <v>S</v>
      </c>
      <c r="G80" s="6">
        <f>' Result. Clas.Scratch'!G80</f>
        <v>84.72300884955753</v>
      </c>
      <c r="H80" s="8">
        <f>' Result. Clas.Scratch'!H80</f>
        <v>69</v>
      </c>
      <c r="I80" s="8">
        <f>' Result. Clas.Scratch'!I80</f>
        <v>0</v>
      </c>
      <c r="J80" s="8"/>
      <c r="K80" s="8"/>
      <c r="L80" s="8">
        <f t="shared" si="1"/>
        <v>-15.72300884955753</v>
      </c>
    </row>
    <row r="81" spans="1:12" x14ac:dyDescent="0.25">
      <c r="A81" s="5">
        <v>73</v>
      </c>
      <c r="B81">
        <f>' Result. Clas.Scratch'!B81</f>
        <v>0</v>
      </c>
      <c r="C81" t="str">
        <f>' Result. Clas.Scratch'!C81</f>
        <v>CANO CALERO, RAMON</v>
      </c>
      <c r="D81" s="6">
        <f>' Result. Clas.Scratch'!D81</f>
        <v>72</v>
      </c>
      <c r="E81" s="8">
        <f>' Result. Clas.Scratch'!E81</f>
        <v>0</v>
      </c>
      <c r="F81" s="6" t="str">
        <f>' Result. Clas.Scratch'!F81</f>
        <v>S</v>
      </c>
      <c r="G81" s="6">
        <f>' Result. Clas.Scratch'!G81</f>
        <v>85.917699115044257</v>
      </c>
      <c r="H81" s="8">
        <f>' Result. Clas.Scratch'!H81</f>
        <v>68</v>
      </c>
      <c r="I81" s="8">
        <f>' Result. Clas.Scratch'!I81</f>
        <v>0</v>
      </c>
      <c r="J81" s="8"/>
      <c r="K81" s="8"/>
      <c r="L81" s="8">
        <f t="shared" si="1"/>
        <v>-17.917699115044257</v>
      </c>
    </row>
    <row r="82" spans="1:12" x14ac:dyDescent="0.25">
      <c r="A82" s="5">
        <v>74</v>
      </c>
      <c r="B82">
        <f>' Result. Clas.Scratch'!B82</f>
        <v>0</v>
      </c>
      <c r="C82" t="str">
        <f>' Result. Clas.Scratch'!C82</f>
        <v>GIMENO SANEVARISTO, LUIS</v>
      </c>
      <c r="D82" s="6">
        <f>' Result. Clas.Scratch'!D82</f>
        <v>73</v>
      </c>
      <c r="E82" s="8">
        <f>' Result. Clas.Scratch'!E82</f>
        <v>0</v>
      </c>
      <c r="F82" s="6" t="str">
        <f>' Result. Clas.Scratch'!F82</f>
        <v>S</v>
      </c>
      <c r="G82" s="6">
        <f>' Result. Clas.Scratch'!G82</f>
        <v>87.112389380530985</v>
      </c>
      <c r="H82" s="8">
        <f>' Result. Clas.Scratch'!H82</f>
        <v>67</v>
      </c>
      <c r="I82" s="8">
        <f>' Result. Clas.Scratch'!I82</f>
        <v>0</v>
      </c>
      <c r="J82" s="8"/>
      <c r="K82" s="8"/>
      <c r="L82" s="8">
        <f t="shared" si="1"/>
        <v>-20.112389380530985</v>
      </c>
    </row>
    <row r="83" spans="1:12" x14ac:dyDescent="0.25">
      <c r="A83" s="5">
        <v>75</v>
      </c>
      <c r="B83">
        <f>' Result. Clas.Scratch'!B83</f>
        <v>0</v>
      </c>
      <c r="C83" t="str">
        <f>' Result. Clas.Scratch'!C83</f>
        <v>LOPEZ COSTELL, FRANCISCO</v>
      </c>
      <c r="D83" s="6">
        <f>' Result. Clas.Scratch'!D83</f>
        <v>74</v>
      </c>
      <c r="E83" s="8">
        <f>' Result. Clas.Scratch'!E83</f>
        <v>0</v>
      </c>
      <c r="F83" s="6" t="str">
        <f>' Result. Clas.Scratch'!F83</f>
        <v>S</v>
      </c>
      <c r="G83" s="6">
        <f>' Result. Clas.Scratch'!G83</f>
        <v>88.307079646017712</v>
      </c>
      <c r="H83" s="8">
        <f>' Result. Clas.Scratch'!H83</f>
        <v>66</v>
      </c>
      <c r="I83" s="8">
        <f>' Result. Clas.Scratch'!I83</f>
        <v>0</v>
      </c>
      <c r="J83" s="8"/>
      <c r="K83" s="8"/>
      <c r="L83" s="8">
        <f t="shared" si="1"/>
        <v>-22.307079646017712</v>
      </c>
    </row>
    <row r="84" spans="1:12" x14ac:dyDescent="0.25">
      <c r="A84" s="5">
        <v>76</v>
      </c>
      <c r="B84">
        <f>' Result. Clas.Scratch'!B84</f>
        <v>0</v>
      </c>
      <c r="C84">
        <f>' Result. Clas.Scratch'!C84</f>
        <v>76</v>
      </c>
      <c r="D84" s="6">
        <f>' Result. Clas.Scratch'!D84</f>
        <v>75</v>
      </c>
      <c r="E84" s="8">
        <f>' Result. Clas.Scratch'!E84</f>
        <v>0</v>
      </c>
      <c r="F84" s="6" t="str">
        <f>' Result. Clas.Scratch'!F84</f>
        <v>S</v>
      </c>
      <c r="G84" s="6">
        <f>' Result. Clas.Scratch'!G84</f>
        <v>89.501769911504439</v>
      </c>
      <c r="H84" s="8">
        <f>' Result. Clas.Scratch'!H84</f>
        <v>65</v>
      </c>
      <c r="I84" s="8">
        <f>' Result. Clas.Scratch'!I84</f>
        <v>0</v>
      </c>
      <c r="J84" s="8"/>
      <c r="K84" s="8"/>
      <c r="L84" s="8">
        <f t="shared" si="1"/>
        <v>-24.501769911504439</v>
      </c>
    </row>
    <row r="85" spans="1:12" x14ac:dyDescent="0.25">
      <c r="A85" s="5">
        <v>77</v>
      </c>
      <c r="B85">
        <f>' Result. Clas.Scratch'!B85</f>
        <v>0</v>
      </c>
      <c r="C85">
        <f>' Result. Clas.Scratch'!C85</f>
        <v>77</v>
      </c>
      <c r="D85" s="6">
        <f>' Result. Clas.Scratch'!D85</f>
        <v>76</v>
      </c>
      <c r="E85" s="8">
        <f>' Result. Clas.Scratch'!E85</f>
        <v>0</v>
      </c>
      <c r="F85" s="6" t="str">
        <f>' Result. Clas.Scratch'!F85</f>
        <v>S</v>
      </c>
      <c r="G85" s="6">
        <f>' Result. Clas.Scratch'!G85</f>
        <v>90.696460176991167</v>
      </c>
      <c r="H85" s="8">
        <f>' Result. Clas.Scratch'!H85</f>
        <v>64</v>
      </c>
      <c r="I85" s="8">
        <f>' Result. Clas.Scratch'!I85</f>
        <v>0</v>
      </c>
      <c r="J85" s="8"/>
      <c r="K85" s="8"/>
      <c r="L85" s="8">
        <f t="shared" si="1"/>
        <v>-26.696460176991167</v>
      </c>
    </row>
    <row r="86" spans="1:12" x14ac:dyDescent="0.25">
      <c r="A86" s="5">
        <v>78</v>
      </c>
      <c r="B86">
        <f>' Result. Clas.Scratch'!B86</f>
        <v>0</v>
      </c>
      <c r="C86">
        <f>' Result. Clas.Scratch'!C86</f>
        <v>78</v>
      </c>
      <c r="D86" s="6">
        <f>' Result. Clas.Scratch'!D86</f>
        <v>77</v>
      </c>
      <c r="E86" s="8">
        <f>' Result. Clas.Scratch'!E86</f>
        <v>0</v>
      </c>
      <c r="F86" s="6" t="str">
        <f>' Result. Clas.Scratch'!F86</f>
        <v>S</v>
      </c>
      <c r="G86" s="6">
        <f>' Result. Clas.Scratch'!G86</f>
        <v>91.891150442477894</v>
      </c>
      <c r="H86" s="8">
        <f>' Result. Clas.Scratch'!H86</f>
        <v>63</v>
      </c>
      <c r="I86" s="8">
        <f>' Result. Clas.Scratch'!I86</f>
        <v>0</v>
      </c>
      <c r="J86" s="8"/>
      <c r="K86" s="8"/>
      <c r="L86" s="8">
        <f t="shared" si="1"/>
        <v>-28.891150442477894</v>
      </c>
    </row>
    <row r="87" spans="1:12" x14ac:dyDescent="0.25">
      <c r="A87" s="5">
        <v>79</v>
      </c>
      <c r="B87">
        <f>' Result. Clas.Scratch'!B87</f>
        <v>0</v>
      </c>
      <c r="C87">
        <f>' Result. Clas.Scratch'!C87</f>
        <v>79</v>
      </c>
      <c r="D87" s="6">
        <f>' Result. Clas.Scratch'!D87</f>
        <v>78</v>
      </c>
      <c r="E87" s="8">
        <f>' Result. Clas.Scratch'!E87</f>
        <v>0</v>
      </c>
      <c r="F87" s="6" t="str">
        <f>' Result. Clas.Scratch'!F87</f>
        <v>S</v>
      </c>
      <c r="G87" s="6">
        <f>' Result. Clas.Scratch'!G87</f>
        <v>93.085840707964607</v>
      </c>
      <c r="H87" s="8">
        <f>' Result. Clas.Scratch'!H87</f>
        <v>62</v>
      </c>
      <c r="I87" s="8">
        <f>' Result. Clas.Scratch'!I87</f>
        <v>0</v>
      </c>
      <c r="J87" s="8"/>
      <c r="K87" s="8"/>
      <c r="L87" s="8">
        <f t="shared" si="1"/>
        <v>-31.085840707964607</v>
      </c>
    </row>
    <row r="88" spans="1:12" x14ac:dyDescent="0.25">
      <c r="A88" s="5">
        <v>80</v>
      </c>
      <c r="B88">
        <f>' Result. Clas.Scratch'!B88</f>
        <v>0</v>
      </c>
      <c r="C88">
        <f>' Result. Clas.Scratch'!C88</f>
        <v>80</v>
      </c>
      <c r="D88" s="6">
        <f>' Result. Clas.Scratch'!D88</f>
        <v>79</v>
      </c>
      <c r="E88" s="8">
        <f>' Result. Clas.Scratch'!E88</f>
        <v>0</v>
      </c>
      <c r="F88" s="6" t="str">
        <f>' Result. Clas.Scratch'!F88</f>
        <v>S</v>
      </c>
      <c r="G88" s="6">
        <f>' Result. Clas.Scratch'!G88</f>
        <v>94.280530973451334</v>
      </c>
      <c r="H88" s="8">
        <f>' Result. Clas.Scratch'!H88</f>
        <v>61</v>
      </c>
      <c r="I88" s="8">
        <f>' Result. Clas.Scratch'!I88</f>
        <v>0</v>
      </c>
      <c r="J88" s="8"/>
      <c r="K88" s="8"/>
      <c r="L88" s="8">
        <f t="shared" si="1"/>
        <v>-33.280530973451334</v>
      </c>
    </row>
    <row r="89" spans="1:12" x14ac:dyDescent="0.25">
      <c r="A89" s="5">
        <v>81</v>
      </c>
      <c r="B89">
        <f>' Result. Clas.Scratch'!B89</f>
        <v>0</v>
      </c>
      <c r="C89">
        <f>' Result. Clas.Scratch'!C89</f>
        <v>81</v>
      </c>
      <c r="D89" s="6">
        <f>' Result. Clas.Scratch'!D89</f>
        <v>80</v>
      </c>
      <c r="E89" s="8">
        <f>' Result. Clas.Scratch'!E89</f>
        <v>0</v>
      </c>
      <c r="F89" s="6" t="str">
        <f>' Result. Clas.Scratch'!F89</f>
        <v>S</v>
      </c>
      <c r="G89" s="6">
        <f>' Result. Clas.Scratch'!G89</f>
        <v>95.475221238938062</v>
      </c>
      <c r="H89" s="8">
        <f>' Result. Clas.Scratch'!H89</f>
        <v>60</v>
      </c>
      <c r="I89" s="8">
        <f>' Result. Clas.Scratch'!I89</f>
        <v>0</v>
      </c>
      <c r="J89" s="8"/>
      <c r="K89" s="8"/>
      <c r="L89" s="8">
        <f t="shared" si="1"/>
        <v>-35.475221238938062</v>
      </c>
    </row>
    <row r="90" spans="1:12" x14ac:dyDescent="0.25">
      <c r="A90" s="5">
        <v>82</v>
      </c>
      <c r="B90">
        <f>' Result. Clas.Scratch'!B90</f>
        <v>0</v>
      </c>
      <c r="C90">
        <f>' Result. Clas.Scratch'!C90</f>
        <v>82</v>
      </c>
      <c r="D90" s="6">
        <f>' Result. Clas.Scratch'!D90</f>
        <v>81</v>
      </c>
      <c r="E90" s="8">
        <f>' Result. Clas.Scratch'!E90</f>
        <v>0</v>
      </c>
      <c r="F90" s="6" t="str">
        <f>' Result. Clas.Scratch'!F90</f>
        <v>S</v>
      </c>
      <c r="G90" s="6">
        <f>' Result. Clas.Scratch'!G90</f>
        <v>96.669911504424789</v>
      </c>
      <c r="H90" s="8">
        <f>' Result. Clas.Scratch'!H90</f>
        <v>59</v>
      </c>
      <c r="I90" s="8">
        <f>' Result. Clas.Scratch'!I90</f>
        <v>0</v>
      </c>
      <c r="J90" s="8"/>
      <c r="K90" s="8"/>
      <c r="L90" s="8">
        <f t="shared" si="1"/>
        <v>-37.669911504424789</v>
      </c>
    </row>
    <row r="91" spans="1:12" x14ac:dyDescent="0.25">
      <c r="A91" s="5">
        <v>83</v>
      </c>
      <c r="B91">
        <f>' Result. Clas.Scratch'!B91</f>
        <v>0</v>
      </c>
      <c r="C91">
        <f>' Result. Clas.Scratch'!C91</f>
        <v>83</v>
      </c>
      <c r="D91" s="6">
        <f>' Result. Clas.Scratch'!D91</f>
        <v>82</v>
      </c>
      <c r="E91" s="8">
        <f>' Result. Clas.Scratch'!E91</f>
        <v>0</v>
      </c>
      <c r="F91" s="6" t="str">
        <f>' Result. Clas.Scratch'!F91</f>
        <v>S</v>
      </c>
      <c r="G91" s="6">
        <f>' Result. Clas.Scratch'!G91</f>
        <v>97.864601769911516</v>
      </c>
      <c r="H91" s="8">
        <f>' Result. Clas.Scratch'!H91</f>
        <v>58</v>
      </c>
      <c r="I91" s="8">
        <f>' Result. Clas.Scratch'!I91</f>
        <v>0</v>
      </c>
      <c r="J91" s="8"/>
      <c r="K91" s="8"/>
      <c r="L91" s="8">
        <f t="shared" si="1"/>
        <v>-39.864601769911516</v>
      </c>
    </row>
    <row r="92" spans="1:12" x14ac:dyDescent="0.25">
      <c r="A92" s="5">
        <v>84</v>
      </c>
      <c r="B92">
        <f>' Result. Clas.Scratch'!B92</f>
        <v>0</v>
      </c>
      <c r="C92">
        <f>' Result. Clas.Scratch'!C92</f>
        <v>84</v>
      </c>
      <c r="D92" s="6">
        <f>' Result. Clas.Scratch'!D92</f>
        <v>83</v>
      </c>
      <c r="E92" s="8">
        <f>' Result. Clas.Scratch'!E92</f>
        <v>0</v>
      </c>
      <c r="F92" s="6" t="str">
        <f>' Result. Clas.Scratch'!F92</f>
        <v>S</v>
      </c>
      <c r="G92" s="6">
        <f>' Result. Clas.Scratch'!G92</f>
        <v>99.059292035398244</v>
      </c>
      <c r="H92" s="8">
        <f>' Result. Clas.Scratch'!H92</f>
        <v>57</v>
      </c>
      <c r="I92" s="8">
        <f>' Result. Clas.Scratch'!I92</f>
        <v>0</v>
      </c>
      <c r="J92" s="8"/>
      <c r="K92" s="8"/>
      <c r="L92" s="8">
        <f t="shared" si="1"/>
        <v>-42.059292035398244</v>
      </c>
    </row>
    <row r="93" spans="1:12" x14ac:dyDescent="0.25">
      <c r="A93" s="5">
        <v>85</v>
      </c>
      <c r="B93">
        <f>' Result. Clas.Scratch'!B93</f>
        <v>0</v>
      </c>
      <c r="C93">
        <f>' Result. Clas.Scratch'!C93</f>
        <v>85</v>
      </c>
      <c r="D93" s="6">
        <f>' Result. Clas.Scratch'!D93</f>
        <v>84</v>
      </c>
      <c r="E93" s="8">
        <f>' Result. Clas.Scratch'!E93</f>
        <v>0</v>
      </c>
      <c r="F93" s="6" t="str">
        <f>' Result. Clas.Scratch'!F93</f>
        <v>S</v>
      </c>
      <c r="G93" s="6">
        <f>' Result. Clas.Scratch'!G93</f>
        <v>100.25398230088497</v>
      </c>
      <c r="H93" s="8">
        <f>' Result. Clas.Scratch'!H93</f>
        <v>56</v>
      </c>
      <c r="I93" s="8">
        <f>' Result. Clas.Scratch'!I93</f>
        <v>0</v>
      </c>
      <c r="J93" s="8"/>
      <c r="K93" s="8"/>
      <c r="L93" s="8">
        <f t="shared" si="1"/>
        <v>-44.253982300884971</v>
      </c>
    </row>
    <row r="94" spans="1:12" x14ac:dyDescent="0.25">
      <c r="A94" s="5">
        <v>86</v>
      </c>
      <c r="B94">
        <f>' Result. Clas.Scratch'!B94</f>
        <v>0</v>
      </c>
      <c r="C94">
        <f>' Result. Clas.Scratch'!C94</f>
        <v>86</v>
      </c>
      <c r="D94" s="6">
        <f>' Result. Clas.Scratch'!D94</f>
        <v>85</v>
      </c>
      <c r="E94" s="8">
        <f>' Result. Clas.Scratch'!E94</f>
        <v>0</v>
      </c>
      <c r="F94" s="6" t="str">
        <f>' Result. Clas.Scratch'!F94</f>
        <v>S</v>
      </c>
      <c r="G94" s="6">
        <f>' Result. Clas.Scratch'!G94</f>
        <v>101.4486725663717</v>
      </c>
      <c r="H94" s="8">
        <f>' Result. Clas.Scratch'!H94</f>
        <v>55</v>
      </c>
      <c r="I94" s="8">
        <f>' Result. Clas.Scratch'!I94</f>
        <v>0</v>
      </c>
      <c r="J94" s="8"/>
      <c r="K94" s="8"/>
      <c r="L94" s="8">
        <f t="shared" si="1"/>
        <v>-46.448672566371698</v>
      </c>
    </row>
    <row r="95" spans="1:12" x14ac:dyDescent="0.25">
      <c r="A95" s="5">
        <v>87</v>
      </c>
      <c r="B95">
        <f>' Result. Clas.Scratch'!B95</f>
        <v>0</v>
      </c>
      <c r="C95">
        <f>' Result. Clas.Scratch'!C95</f>
        <v>87</v>
      </c>
      <c r="D95" s="6">
        <f>' Result. Clas.Scratch'!D95</f>
        <v>86</v>
      </c>
      <c r="E95" s="8">
        <f>' Result. Clas.Scratch'!E95</f>
        <v>0</v>
      </c>
      <c r="F95" s="6" t="str">
        <f>' Result. Clas.Scratch'!F95</f>
        <v>S</v>
      </c>
      <c r="G95" s="6">
        <f>' Result. Clas.Scratch'!G95</f>
        <v>102.64336283185843</v>
      </c>
      <c r="H95" s="8">
        <f>' Result. Clas.Scratch'!H95</f>
        <v>54</v>
      </c>
      <c r="I95" s="8">
        <f>' Result. Clas.Scratch'!I95</f>
        <v>0</v>
      </c>
      <c r="J95" s="8"/>
      <c r="K95" s="8"/>
      <c r="L95" s="8">
        <f t="shared" si="1"/>
        <v>-48.643362831858425</v>
      </c>
    </row>
    <row r="96" spans="1:12" x14ac:dyDescent="0.25">
      <c r="A96" s="5">
        <v>88</v>
      </c>
      <c r="B96">
        <f>' Result. Clas.Scratch'!B96</f>
        <v>0</v>
      </c>
      <c r="C96">
        <f>' Result. Clas.Scratch'!C96</f>
        <v>88</v>
      </c>
      <c r="D96" s="6">
        <f>' Result. Clas.Scratch'!D96</f>
        <v>87</v>
      </c>
      <c r="E96" s="8">
        <f>' Result. Clas.Scratch'!E96</f>
        <v>0</v>
      </c>
      <c r="F96" s="6" t="str">
        <f>' Result. Clas.Scratch'!F96</f>
        <v>S</v>
      </c>
      <c r="G96" s="6">
        <f>' Result. Clas.Scratch'!G96</f>
        <v>103.83805309734514</v>
      </c>
      <c r="H96" s="8">
        <f>' Result. Clas.Scratch'!H96</f>
        <v>53</v>
      </c>
      <c r="I96" s="8">
        <f>' Result. Clas.Scratch'!I96</f>
        <v>0</v>
      </c>
      <c r="J96" s="8"/>
      <c r="K96" s="8"/>
      <c r="L96" s="8">
        <f t="shared" si="1"/>
        <v>-50.838053097345139</v>
      </c>
    </row>
    <row r="97" spans="1:12" x14ac:dyDescent="0.25">
      <c r="A97" s="5">
        <v>89</v>
      </c>
      <c r="B97">
        <f>' Result. Clas.Scratch'!B97</f>
        <v>0</v>
      </c>
      <c r="C97">
        <f>' Result. Clas.Scratch'!C97</f>
        <v>89</v>
      </c>
      <c r="D97" s="6">
        <f>' Result. Clas.Scratch'!D97</f>
        <v>88</v>
      </c>
      <c r="E97" s="8">
        <f>' Result. Clas.Scratch'!E97</f>
        <v>0</v>
      </c>
      <c r="F97" s="6" t="str">
        <f>' Result. Clas.Scratch'!F97</f>
        <v>S</v>
      </c>
      <c r="G97" s="6">
        <f>' Result. Clas.Scratch'!G97</f>
        <v>105.03274336283187</v>
      </c>
      <c r="H97" s="8">
        <f>' Result. Clas.Scratch'!H97</f>
        <v>52</v>
      </c>
      <c r="I97" s="8">
        <f>' Result. Clas.Scratch'!I97</f>
        <v>0</v>
      </c>
      <c r="J97" s="8"/>
      <c r="K97" s="8"/>
      <c r="L97" s="8">
        <f t="shared" si="1"/>
        <v>-53.032743362831866</v>
      </c>
    </row>
    <row r="98" spans="1:12" x14ac:dyDescent="0.25">
      <c r="A98" s="5">
        <v>90</v>
      </c>
      <c r="B98">
        <f>' Result. Clas.Scratch'!B98</f>
        <v>0</v>
      </c>
      <c r="C98">
        <f>' Result. Clas.Scratch'!C98</f>
        <v>90</v>
      </c>
      <c r="D98" s="6">
        <f>' Result. Clas.Scratch'!D98</f>
        <v>89</v>
      </c>
      <c r="E98" s="8">
        <f>' Result. Clas.Scratch'!E98</f>
        <v>0</v>
      </c>
      <c r="F98" s="6" t="str">
        <f>' Result. Clas.Scratch'!F98</f>
        <v>S</v>
      </c>
      <c r="G98" s="6">
        <f>' Result. Clas.Scratch'!G98</f>
        <v>106.22743362831859</v>
      </c>
      <c r="H98" s="8">
        <f>' Result. Clas.Scratch'!H98</f>
        <v>51</v>
      </c>
      <c r="I98" s="8">
        <f>' Result. Clas.Scratch'!I98</f>
        <v>0</v>
      </c>
      <c r="J98" s="8"/>
      <c r="K98" s="8"/>
      <c r="L98" s="8">
        <f t="shared" si="1"/>
        <v>-55.227433628318593</v>
      </c>
    </row>
    <row r="99" spans="1:12" x14ac:dyDescent="0.25">
      <c r="A99" s="5">
        <v>91</v>
      </c>
      <c r="B99">
        <f>' Result. Clas.Scratch'!B99</f>
        <v>0</v>
      </c>
      <c r="C99">
        <f>' Result. Clas.Scratch'!C99</f>
        <v>91</v>
      </c>
      <c r="D99" s="6">
        <f>' Result. Clas.Scratch'!D99</f>
        <v>90</v>
      </c>
      <c r="E99" s="8">
        <f>' Result. Clas.Scratch'!E99</f>
        <v>0</v>
      </c>
      <c r="F99" s="6" t="str">
        <f>' Result. Clas.Scratch'!F99</f>
        <v>S</v>
      </c>
      <c r="G99" s="6">
        <f>' Result. Clas.Scratch'!G99</f>
        <v>107.42212389380532</v>
      </c>
      <c r="H99" s="8">
        <f>' Result. Clas.Scratch'!H99</f>
        <v>50</v>
      </c>
      <c r="I99" s="8">
        <f>' Result. Clas.Scratch'!I99</f>
        <v>0</v>
      </c>
      <c r="J99" s="8"/>
      <c r="K99" s="8"/>
      <c r="L99" s="8">
        <f t="shared" si="1"/>
        <v>-57.42212389380532</v>
      </c>
    </row>
    <row r="100" spans="1:12" x14ac:dyDescent="0.25">
      <c r="A100" s="5">
        <v>92</v>
      </c>
      <c r="B100">
        <f>' Result. Clas.Scratch'!B100</f>
        <v>0</v>
      </c>
      <c r="C100">
        <f>' Result. Clas.Scratch'!C100</f>
        <v>92</v>
      </c>
      <c r="D100" s="6">
        <f>' Result. Clas.Scratch'!D100</f>
        <v>91</v>
      </c>
      <c r="E100" s="8">
        <f>' Result. Clas.Scratch'!E100</f>
        <v>0</v>
      </c>
      <c r="F100" s="6" t="str">
        <f>' Result. Clas.Scratch'!F100</f>
        <v>S</v>
      </c>
      <c r="G100" s="6">
        <f>' Result. Clas.Scratch'!G100</f>
        <v>108.61681415929205</v>
      </c>
      <c r="H100" s="8">
        <f>' Result. Clas.Scratch'!H100</f>
        <v>49</v>
      </c>
      <c r="I100" s="8">
        <f>' Result. Clas.Scratch'!I100</f>
        <v>0</v>
      </c>
      <c r="J100" s="8"/>
      <c r="K100" s="8"/>
      <c r="L100" s="8">
        <f t="shared" si="1"/>
        <v>-59.616814159292048</v>
      </c>
    </row>
    <row r="101" spans="1:12" x14ac:dyDescent="0.25">
      <c r="A101" s="5">
        <v>93</v>
      </c>
      <c r="B101">
        <f>' Result. Clas.Scratch'!B101</f>
        <v>0</v>
      </c>
      <c r="C101">
        <f>' Result. Clas.Scratch'!C101</f>
        <v>93</v>
      </c>
      <c r="D101" s="6">
        <f>' Result. Clas.Scratch'!D101</f>
        <v>92</v>
      </c>
      <c r="E101" s="8">
        <f>' Result. Clas.Scratch'!E101</f>
        <v>0</v>
      </c>
      <c r="F101" s="6" t="str">
        <f>' Result. Clas.Scratch'!F101</f>
        <v>S</v>
      </c>
      <c r="G101" s="6">
        <f>' Result. Clas.Scratch'!G101</f>
        <v>109.81150442477878</v>
      </c>
      <c r="H101" s="8">
        <f>' Result. Clas.Scratch'!H101</f>
        <v>48</v>
      </c>
      <c r="I101" s="8">
        <f>' Result. Clas.Scratch'!I101</f>
        <v>0</v>
      </c>
      <c r="J101" s="8"/>
      <c r="K101" s="8"/>
      <c r="L101" s="8">
        <f t="shared" si="1"/>
        <v>-61.811504424778775</v>
      </c>
    </row>
    <row r="102" spans="1:12" x14ac:dyDescent="0.25">
      <c r="A102" s="5">
        <v>94</v>
      </c>
      <c r="B102">
        <f>' Result. Clas.Scratch'!B102</f>
        <v>0</v>
      </c>
      <c r="C102">
        <f>' Result. Clas.Scratch'!C102</f>
        <v>94</v>
      </c>
      <c r="D102" s="6">
        <f>' Result. Clas.Scratch'!D102</f>
        <v>93</v>
      </c>
      <c r="E102" s="8">
        <f>' Result. Clas.Scratch'!E102</f>
        <v>0</v>
      </c>
      <c r="F102" s="6" t="str">
        <f>' Result. Clas.Scratch'!F102</f>
        <v>S</v>
      </c>
      <c r="G102" s="6">
        <f>' Result. Clas.Scratch'!G102</f>
        <v>111.0061946902655</v>
      </c>
      <c r="H102" s="8">
        <f>' Result. Clas.Scratch'!H102</f>
        <v>47</v>
      </c>
      <c r="I102" s="8">
        <f>' Result. Clas.Scratch'!I102</f>
        <v>0</v>
      </c>
      <c r="J102" s="8"/>
      <c r="K102" s="8"/>
      <c r="L102" s="8">
        <f t="shared" si="1"/>
        <v>-64.006194690265502</v>
      </c>
    </row>
    <row r="103" spans="1:12" x14ac:dyDescent="0.25">
      <c r="A103" s="5">
        <v>95</v>
      </c>
      <c r="B103">
        <f>' Result. Clas.Scratch'!B103</f>
        <v>0</v>
      </c>
      <c r="C103">
        <f>' Result. Clas.Scratch'!C103</f>
        <v>95</v>
      </c>
      <c r="D103" s="6">
        <f>' Result. Clas.Scratch'!D103</f>
        <v>94</v>
      </c>
      <c r="E103" s="8">
        <f>' Result. Clas.Scratch'!E103</f>
        <v>0</v>
      </c>
      <c r="F103" s="6" t="str">
        <f>' Result. Clas.Scratch'!F103</f>
        <v>S</v>
      </c>
      <c r="G103" s="6">
        <f>' Result. Clas.Scratch'!G103</f>
        <v>112.20088495575223</v>
      </c>
      <c r="H103" s="8">
        <f>' Result. Clas.Scratch'!H103</f>
        <v>46</v>
      </c>
      <c r="I103" s="8">
        <f>' Result. Clas.Scratch'!I103</f>
        <v>0</v>
      </c>
      <c r="J103" s="8"/>
      <c r="K103" s="8"/>
      <c r="L103" s="8">
        <f t="shared" si="1"/>
        <v>-66.20088495575223</v>
      </c>
    </row>
    <row r="104" spans="1:12" x14ac:dyDescent="0.25">
      <c r="A104" s="5">
        <v>96</v>
      </c>
      <c r="B104">
        <f>' Result. Clas.Scratch'!B104</f>
        <v>0</v>
      </c>
      <c r="C104">
        <f>' Result. Clas.Scratch'!C104</f>
        <v>96</v>
      </c>
      <c r="D104" s="6">
        <f>' Result. Clas.Scratch'!D104</f>
        <v>95</v>
      </c>
      <c r="E104" s="8">
        <f>' Result. Clas.Scratch'!E104</f>
        <v>0</v>
      </c>
      <c r="F104" s="6" t="str">
        <f>' Result. Clas.Scratch'!F104</f>
        <v>S</v>
      </c>
      <c r="G104" s="6">
        <f>' Result. Clas.Scratch'!G104</f>
        <v>113.39557522123896</v>
      </c>
      <c r="H104" s="8">
        <f>' Result. Clas.Scratch'!H104</f>
        <v>45</v>
      </c>
      <c r="I104" s="8">
        <f>' Result. Clas.Scratch'!I104</f>
        <v>0</v>
      </c>
      <c r="J104" s="8"/>
      <c r="K104" s="8"/>
      <c r="L104" s="8">
        <f t="shared" si="1"/>
        <v>-68.395575221238957</v>
      </c>
    </row>
    <row r="105" spans="1:12" x14ac:dyDescent="0.25">
      <c r="A105" s="5">
        <v>97</v>
      </c>
      <c r="B105">
        <f>' Result. Clas.Scratch'!B105</f>
        <v>0</v>
      </c>
      <c r="C105">
        <f>' Result. Clas.Scratch'!C105</f>
        <v>97</v>
      </c>
      <c r="D105" s="6">
        <f>' Result. Clas.Scratch'!D105</f>
        <v>96</v>
      </c>
      <c r="E105" s="8">
        <f>' Result. Clas.Scratch'!E105</f>
        <v>0</v>
      </c>
      <c r="F105" s="6" t="str">
        <f>' Result. Clas.Scratch'!F105</f>
        <v>S</v>
      </c>
      <c r="G105" s="6">
        <f>' Result. Clas.Scratch'!G105</f>
        <v>114.59026548672568</v>
      </c>
      <c r="H105" s="8">
        <f>' Result. Clas.Scratch'!H105</f>
        <v>44</v>
      </c>
      <c r="I105" s="8">
        <f>' Result. Clas.Scratch'!I105</f>
        <v>0</v>
      </c>
      <c r="J105" s="8"/>
      <c r="K105" s="8"/>
      <c r="L105" s="8">
        <f t="shared" si="1"/>
        <v>-70.590265486725684</v>
      </c>
    </row>
    <row r="106" spans="1:12" x14ac:dyDescent="0.25">
      <c r="A106" s="5">
        <v>98</v>
      </c>
      <c r="B106">
        <f>' Result. Clas.Scratch'!B106</f>
        <v>0</v>
      </c>
      <c r="C106">
        <f>' Result. Clas.Scratch'!C106</f>
        <v>98</v>
      </c>
      <c r="D106" s="6">
        <f>' Result. Clas.Scratch'!D106</f>
        <v>97</v>
      </c>
      <c r="E106" s="8">
        <f>' Result. Clas.Scratch'!E106</f>
        <v>0</v>
      </c>
      <c r="F106" s="6" t="str">
        <f>' Result. Clas.Scratch'!F106</f>
        <v>S</v>
      </c>
      <c r="G106" s="6">
        <f>' Result. Clas.Scratch'!G106</f>
        <v>115.7849557522124</v>
      </c>
      <c r="H106" s="8">
        <f>' Result. Clas.Scratch'!H106</f>
        <v>43</v>
      </c>
      <c r="I106" s="8">
        <f>' Result. Clas.Scratch'!I106</f>
        <v>0</v>
      </c>
      <c r="J106" s="8"/>
      <c r="K106" s="8"/>
      <c r="L106" s="8">
        <f t="shared" si="1"/>
        <v>-72.784955752212397</v>
      </c>
    </row>
    <row r="107" spans="1:12" x14ac:dyDescent="0.25">
      <c r="A107" s="5">
        <v>99</v>
      </c>
      <c r="B107">
        <f>' Result. Clas.Scratch'!B107</f>
        <v>0</v>
      </c>
      <c r="C107">
        <f>' Result. Clas.Scratch'!C107</f>
        <v>99</v>
      </c>
      <c r="D107" s="6">
        <f>' Result. Clas.Scratch'!D107</f>
        <v>98</v>
      </c>
      <c r="E107" s="8">
        <f>' Result. Clas.Scratch'!E107</f>
        <v>0</v>
      </c>
      <c r="F107" s="6" t="str">
        <f>' Result. Clas.Scratch'!F107</f>
        <v>S</v>
      </c>
      <c r="G107" s="6">
        <f>' Result. Clas.Scratch'!G107</f>
        <v>116.97964601769912</v>
      </c>
      <c r="H107" s="8">
        <f>' Result. Clas.Scratch'!H107</f>
        <v>42</v>
      </c>
      <c r="I107" s="8">
        <f>' Result. Clas.Scratch'!I107</f>
        <v>0</v>
      </c>
      <c r="J107" s="8"/>
      <c r="K107" s="8"/>
      <c r="L107" s="8">
        <f t="shared" si="1"/>
        <v>-74.979646017699125</v>
      </c>
    </row>
    <row r="108" spans="1:12" x14ac:dyDescent="0.25">
      <c r="A108" s="5">
        <v>100</v>
      </c>
      <c r="B108">
        <f>' Result. Clas.Scratch'!B108</f>
        <v>0</v>
      </c>
      <c r="C108">
        <f>' Result. Clas.Scratch'!C108</f>
        <v>100</v>
      </c>
      <c r="D108" s="6">
        <f>' Result. Clas.Scratch'!D108</f>
        <v>99</v>
      </c>
      <c r="E108" s="8">
        <f>' Result. Clas.Scratch'!E108</f>
        <v>0</v>
      </c>
      <c r="F108" s="6" t="str">
        <f>' Result. Clas.Scratch'!F108</f>
        <v>S</v>
      </c>
      <c r="G108" s="6">
        <f>' Result. Clas.Scratch'!G108</f>
        <v>118.17433628318585</v>
      </c>
      <c r="H108" s="8">
        <f>' Result. Clas.Scratch'!H108</f>
        <v>41</v>
      </c>
      <c r="I108" s="8">
        <f>' Result. Clas.Scratch'!I108</f>
        <v>0</v>
      </c>
      <c r="J108" s="8"/>
      <c r="K108" s="8"/>
      <c r="L108" s="8">
        <f t="shared" si="1"/>
        <v>-77.174336283185852</v>
      </c>
    </row>
    <row r="109" spans="1:12" x14ac:dyDescent="0.25">
      <c r="A109" s="5">
        <v>101</v>
      </c>
      <c r="B109">
        <f>' Result. Clas.Scratch'!B109</f>
        <v>0</v>
      </c>
      <c r="C109">
        <f>' Result. Clas.Scratch'!C109</f>
        <v>101</v>
      </c>
      <c r="D109" s="6">
        <f>' Result. Clas.Scratch'!D109</f>
        <v>100</v>
      </c>
      <c r="E109" s="8">
        <f>' Result. Clas.Scratch'!E109</f>
        <v>0</v>
      </c>
      <c r="F109" s="6" t="str">
        <f>' Result. Clas.Scratch'!F109</f>
        <v>S</v>
      </c>
      <c r="G109" s="6">
        <f>' Result. Clas.Scratch'!G109</f>
        <v>119.36902654867258</v>
      </c>
      <c r="H109" s="8">
        <f>' Result. Clas.Scratch'!H109</f>
        <v>40</v>
      </c>
      <c r="I109" s="8">
        <f>' Result. Clas.Scratch'!I109</f>
        <v>0</v>
      </c>
      <c r="J109" s="8"/>
      <c r="K109" s="8"/>
      <c r="L109" s="8">
        <f t="shared" si="1"/>
        <v>-79.369026548672579</v>
      </c>
    </row>
    <row r="110" spans="1:12" x14ac:dyDescent="0.25">
      <c r="A110" s="5">
        <v>102</v>
      </c>
      <c r="B110">
        <f>' Result. Clas.Scratch'!B110</f>
        <v>0</v>
      </c>
      <c r="C110">
        <f>' Result. Clas.Scratch'!C110</f>
        <v>102</v>
      </c>
      <c r="D110" s="6">
        <f>' Result. Clas.Scratch'!D110</f>
        <v>101</v>
      </c>
      <c r="E110" s="8">
        <f>' Result. Clas.Scratch'!E110</f>
        <v>0</v>
      </c>
      <c r="F110" s="6" t="str">
        <f>' Result. Clas.Scratch'!F110</f>
        <v>S</v>
      </c>
      <c r="G110" s="6">
        <f>' Result. Clas.Scratch'!G110</f>
        <v>120.56371681415931</v>
      </c>
      <c r="H110" s="8">
        <f>' Result. Clas.Scratch'!H110</f>
        <v>39</v>
      </c>
      <c r="I110" s="8">
        <f>' Result. Clas.Scratch'!I110</f>
        <v>0</v>
      </c>
      <c r="J110" s="8"/>
      <c r="K110" s="8"/>
      <c r="L110" s="8">
        <f t="shared" si="1"/>
        <v>-81.563716814159307</v>
      </c>
    </row>
    <row r="111" spans="1:12" x14ac:dyDescent="0.25">
      <c r="A111" s="5">
        <v>103</v>
      </c>
      <c r="B111">
        <f>' Result. Clas.Scratch'!B111</f>
        <v>0</v>
      </c>
      <c r="C111">
        <f>' Result. Clas.Scratch'!C111</f>
        <v>103</v>
      </c>
      <c r="D111" s="6">
        <f>' Result. Clas.Scratch'!D111</f>
        <v>102</v>
      </c>
      <c r="E111" s="8">
        <f>' Result. Clas.Scratch'!E111</f>
        <v>0</v>
      </c>
      <c r="F111" s="6" t="str">
        <f>' Result. Clas.Scratch'!F111</f>
        <v>S</v>
      </c>
      <c r="G111" s="6">
        <f>' Result. Clas.Scratch'!G111</f>
        <v>121.75840707964603</v>
      </c>
      <c r="H111" s="8">
        <f>' Result. Clas.Scratch'!H111</f>
        <v>38</v>
      </c>
      <c r="I111" s="8">
        <f>' Result. Clas.Scratch'!I111</f>
        <v>0</v>
      </c>
      <c r="J111" s="8"/>
      <c r="K111" s="8"/>
      <c r="L111" s="8">
        <f t="shared" si="1"/>
        <v>-83.758407079646034</v>
      </c>
    </row>
    <row r="112" spans="1:12" x14ac:dyDescent="0.25">
      <c r="A112" s="5">
        <v>104</v>
      </c>
      <c r="B112">
        <f>' Result. Clas.Scratch'!B112</f>
        <v>0</v>
      </c>
      <c r="C112">
        <f>' Result. Clas.Scratch'!C112</f>
        <v>104</v>
      </c>
      <c r="D112" s="6">
        <f>' Result. Clas.Scratch'!D112</f>
        <v>103</v>
      </c>
      <c r="E112" s="8">
        <f>' Result. Clas.Scratch'!E112</f>
        <v>0</v>
      </c>
      <c r="F112" s="6" t="str">
        <f>' Result. Clas.Scratch'!F112</f>
        <v>S</v>
      </c>
      <c r="G112" s="6">
        <f>' Result. Clas.Scratch'!G112</f>
        <v>122.95309734513276</v>
      </c>
      <c r="H112" s="8">
        <f>' Result. Clas.Scratch'!H112</f>
        <v>37</v>
      </c>
      <c r="I112" s="8">
        <f>' Result. Clas.Scratch'!I112</f>
        <v>0</v>
      </c>
      <c r="J112" s="8"/>
      <c r="K112" s="8"/>
      <c r="L112" s="8">
        <f t="shared" si="1"/>
        <v>-85.953097345132761</v>
      </c>
    </row>
  </sheetData>
  <mergeCells count="3">
    <mergeCell ref="A2:L3"/>
    <mergeCell ref="C5:G5"/>
    <mergeCell ref="C6:G6"/>
  </mergeCells>
  <conditionalFormatting sqref="H9:I112">
    <cfRule type="cellIs" dxfId="19" priority="4" operator="lessThan">
      <formula>72</formula>
    </cfRule>
    <cfRule type="cellIs" dxfId="18" priority="5" operator="equal">
      <formula>72</formula>
    </cfRule>
  </conditionalFormatting>
  <conditionalFormatting sqref="L9:L112">
    <cfRule type="cellIs" dxfId="17" priority="1" operator="equal">
      <formula>144</formula>
    </cfRule>
    <cfRule type="cellIs" dxfId="16" priority="2" operator="lessThan">
      <formula>144</formula>
    </cfRule>
    <cfRule type="cellIs" dxfId="15" priority="3" operator="lessThan">
      <formula>144</formula>
    </cfRule>
  </conditionalFormatting>
  <pageMargins left="0.39370078740157483" right="0.39370078740157483" top="0.59055118110236227" bottom="0.59055118110236227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57150</xdr:colOff>
                <xdr:row>3</xdr:row>
                <xdr:rowOff>19050</xdr:rowOff>
              </from>
              <to>
                <xdr:col>1</xdr:col>
                <xdr:colOff>476250</xdr:colOff>
                <xdr:row>6</xdr:row>
                <xdr:rowOff>38100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pageSetUpPr fitToPage="1"/>
  </sheetPr>
  <dimension ref="A1:Q61"/>
  <sheetViews>
    <sheetView tabSelected="1" zoomScale="88" zoomScaleNormal="88" workbookViewId="0">
      <selection activeCell="A8" sqref="A8:D8"/>
    </sheetView>
  </sheetViews>
  <sheetFormatPr baseColWidth="10" defaultRowHeight="15" x14ac:dyDescent="0.25"/>
  <cols>
    <col min="1" max="1" width="12.140625" style="5" customWidth="1"/>
    <col min="2" max="2" width="11.28515625" customWidth="1"/>
    <col min="3" max="3" width="11.42578125" customWidth="1"/>
    <col min="4" max="4" width="47.42578125" customWidth="1"/>
    <col min="5" max="6" width="4.42578125" customWidth="1"/>
    <col min="7" max="9" width="4.42578125" style="5" customWidth="1"/>
    <col min="10" max="10" width="4.5703125" style="5" hidden="1" customWidth="1"/>
    <col min="11" max="11" width="12.5703125" customWidth="1"/>
    <col min="12" max="12" width="10.28515625" customWidth="1"/>
    <col min="13" max="13" width="11.5703125" customWidth="1"/>
    <col min="14" max="14" width="47.42578125" customWidth="1"/>
  </cols>
  <sheetData>
    <row r="1" spans="1:17" x14ac:dyDescent="0.25">
      <c r="K1" s="5"/>
      <c r="O1" s="5"/>
      <c r="P1" s="5"/>
      <c r="Q1" s="5"/>
    </row>
    <row r="2" spans="1:17" ht="19.5" customHeight="1" x14ac:dyDescent="0.25">
      <c r="A2" s="51" t="s">
        <v>12</v>
      </c>
      <c r="B2" s="51"/>
      <c r="C2" s="51"/>
      <c r="D2" s="51"/>
      <c r="E2" s="33"/>
      <c r="F2" s="33"/>
      <c r="G2" s="33"/>
      <c r="H2" s="33"/>
      <c r="I2" s="33"/>
      <c r="J2" s="33"/>
      <c r="K2" s="51" t="s">
        <v>12</v>
      </c>
      <c r="L2" s="51"/>
      <c r="M2" s="51"/>
      <c r="N2" s="51"/>
      <c r="O2" s="33"/>
      <c r="P2" s="33"/>
      <c r="Q2" s="33"/>
    </row>
    <row r="3" spans="1:17" ht="14.4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x14ac:dyDescent="0.25">
      <c r="K4" s="5"/>
      <c r="L4" s="43"/>
      <c r="M4" s="43"/>
      <c r="N4" s="43"/>
      <c r="O4" s="5"/>
      <c r="P4" s="5"/>
      <c r="Q4" s="5"/>
    </row>
    <row r="5" spans="1:17" ht="16.899999999999999" customHeight="1" x14ac:dyDescent="0.25">
      <c r="A5" s="52" t="s">
        <v>13</v>
      </c>
      <c r="B5" s="52"/>
      <c r="C5" s="52"/>
      <c r="D5" s="52"/>
      <c r="E5" s="44"/>
      <c r="F5" s="44"/>
      <c r="G5" s="44"/>
      <c r="H5" s="44"/>
      <c r="I5" s="44"/>
      <c r="K5" s="52" t="s">
        <v>13</v>
      </c>
      <c r="L5" s="52"/>
      <c r="M5" s="52"/>
      <c r="N5" s="52"/>
      <c r="O5" s="34"/>
      <c r="P5" s="5"/>
      <c r="Q5" s="5"/>
    </row>
    <row r="6" spans="1:17" ht="16.899999999999999" customHeight="1" x14ac:dyDescent="0.25">
      <c r="A6" s="52" t="s">
        <v>14</v>
      </c>
      <c r="B6" s="52"/>
      <c r="C6" s="52"/>
      <c r="D6" s="52"/>
      <c r="E6" s="44"/>
      <c r="F6" s="44"/>
      <c r="G6" s="44"/>
      <c r="H6" s="7"/>
      <c r="K6" s="52" t="s">
        <v>14</v>
      </c>
      <c r="L6" s="52"/>
      <c r="M6" s="52"/>
      <c r="N6" s="52"/>
      <c r="O6" s="34"/>
      <c r="P6" s="5"/>
      <c r="Q6" s="5"/>
    </row>
    <row r="7" spans="1:17" x14ac:dyDescent="0.25">
      <c r="K7" s="5"/>
      <c r="L7" s="43"/>
      <c r="M7" s="43"/>
      <c r="N7" s="43"/>
      <c r="O7" s="5"/>
      <c r="P7" s="5"/>
      <c r="Q7" s="5"/>
    </row>
    <row r="8" spans="1:17" ht="15.6" customHeight="1" x14ac:dyDescent="0.3">
      <c r="A8" s="54" t="s">
        <v>20</v>
      </c>
      <c r="B8" s="54"/>
      <c r="C8" s="54"/>
      <c r="D8" s="54"/>
      <c r="E8" s="45"/>
      <c r="F8" s="45"/>
      <c r="G8" s="45"/>
      <c r="H8" s="45"/>
      <c r="I8" s="45"/>
      <c r="J8" s="45"/>
      <c r="K8" s="54" t="s">
        <v>20</v>
      </c>
      <c r="L8" s="54"/>
      <c r="M8" s="54"/>
      <c r="N8" s="54"/>
      <c r="O8" s="29"/>
      <c r="P8" s="29"/>
      <c r="Q8" s="24"/>
    </row>
    <row r="9" spans="1:17" ht="15.75" customHeight="1" x14ac:dyDescent="0.3">
      <c r="A9" s="53" t="s">
        <v>21</v>
      </c>
      <c r="B9" s="53"/>
      <c r="C9" s="53"/>
      <c r="D9" s="53"/>
      <c r="E9" s="46"/>
      <c r="F9" s="46"/>
      <c r="G9" s="46"/>
      <c r="H9" s="46"/>
      <c r="I9" s="46"/>
      <c r="J9" s="46"/>
      <c r="K9" s="53" t="s">
        <v>21</v>
      </c>
      <c r="L9" s="53"/>
      <c r="M9" s="53"/>
      <c r="N9" s="53"/>
      <c r="O9" s="30"/>
      <c r="P9" s="30"/>
      <c r="Q9" s="30"/>
    </row>
    <row r="10" spans="1:17" x14ac:dyDescent="0.25">
      <c r="B10" s="5"/>
      <c r="D10" s="6"/>
      <c r="E10" s="8"/>
      <c r="F10" s="6"/>
      <c r="G10" s="6"/>
      <c r="H10" s="6"/>
      <c r="I10" s="8"/>
      <c r="J10" s="35">
        <v>6.9444444444444441E-3</v>
      </c>
      <c r="K10" s="5"/>
      <c r="L10" s="5"/>
      <c r="M10" s="43"/>
      <c r="N10" s="6"/>
      <c r="O10" s="6"/>
      <c r="P10" s="8"/>
      <c r="Q10" s="8"/>
    </row>
    <row r="11" spans="1:17" ht="15.75" thickBot="1" x14ac:dyDescent="0.3">
      <c r="A11" s="5" t="s">
        <v>22</v>
      </c>
      <c r="B11" s="5" t="s">
        <v>23</v>
      </c>
      <c r="C11" s="5" t="s">
        <v>24</v>
      </c>
      <c r="D11" s="25" t="s">
        <v>25</v>
      </c>
      <c r="E11" s="8"/>
      <c r="F11" s="6"/>
      <c r="G11" s="6"/>
      <c r="H11" s="6"/>
      <c r="I11" s="8"/>
      <c r="J11" s="8"/>
      <c r="K11" s="5" t="s">
        <v>22</v>
      </c>
      <c r="L11" s="5" t="s">
        <v>23</v>
      </c>
      <c r="M11" s="5" t="s">
        <v>24</v>
      </c>
      <c r="N11" s="25" t="s">
        <v>25</v>
      </c>
      <c r="O11" s="6"/>
      <c r="P11" s="8"/>
      <c r="Q11" s="8"/>
    </row>
    <row r="12" spans="1:17" ht="15" customHeight="1" thickBot="1" x14ac:dyDescent="0.3">
      <c r="A12" s="55">
        <v>0.375</v>
      </c>
      <c r="B12" s="58">
        <v>1</v>
      </c>
      <c r="C12" s="61">
        <v>1</v>
      </c>
      <c r="D12" s="26" t="str">
        <f>'Listado de Inscritos'!C11</f>
        <v>MAESTRO YELA, FRANCISCO</v>
      </c>
      <c r="E12" s="8"/>
      <c r="F12" s="6"/>
      <c r="G12" s="6"/>
      <c r="H12" s="6"/>
      <c r="I12" s="8"/>
      <c r="J12" s="8"/>
      <c r="K12" s="55">
        <v>0.375</v>
      </c>
      <c r="L12" s="58">
        <v>10</v>
      </c>
      <c r="M12" s="61">
        <v>14</v>
      </c>
      <c r="N12" s="26" t="str">
        <f>'Listado de Inscritos'!C50</f>
        <v>VEGA-PENICHET LOPEZ, JORGE</v>
      </c>
      <c r="O12" s="6"/>
      <c r="P12" s="8"/>
      <c r="Q12" s="8"/>
    </row>
    <row r="13" spans="1:17" ht="15" customHeight="1" thickBot="1" x14ac:dyDescent="0.3">
      <c r="A13" s="56"/>
      <c r="B13" s="59"/>
      <c r="C13" s="62"/>
      <c r="D13" s="26" t="str">
        <f>'Listado de Inscritos'!C12</f>
        <v>ELOSEGUI DE LA PEÑA, JUAN CARLOS</v>
      </c>
      <c r="E13" s="8"/>
      <c r="F13" s="6"/>
      <c r="G13" s="6"/>
      <c r="H13" s="6"/>
      <c r="I13" s="8"/>
      <c r="J13" s="8"/>
      <c r="K13" s="56"/>
      <c r="L13" s="59"/>
      <c r="M13" s="62"/>
      <c r="N13" s="26" t="str">
        <f>'Listado de Inscritos'!C51</f>
        <v>RAMIREZ DE HARO V., FERNANDO</v>
      </c>
      <c r="O13" s="6"/>
      <c r="P13" s="8"/>
      <c r="Q13" s="8"/>
    </row>
    <row r="14" spans="1:17" ht="15" customHeight="1" thickBot="1" x14ac:dyDescent="0.3">
      <c r="A14" s="57"/>
      <c r="B14" s="60"/>
      <c r="C14" s="63"/>
      <c r="D14" s="26" t="str">
        <f>'Listado de Inscritos'!C13</f>
        <v>MACIAS ROMERO, ANGEL</v>
      </c>
      <c r="E14" s="8"/>
      <c r="F14" s="6"/>
      <c r="G14" s="6"/>
      <c r="H14" s="6"/>
      <c r="I14" s="8"/>
      <c r="J14" s="8"/>
      <c r="K14" s="57"/>
      <c r="L14" s="60"/>
      <c r="M14" s="63"/>
      <c r="N14" s="26" t="str">
        <f>'Listado de Inscritos'!C52</f>
        <v>SIMON FONTCUBERTA, CROTIDO DE</v>
      </c>
      <c r="O14" s="6"/>
      <c r="P14" s="8"/>
      <c r="Q14" s="8"/>
    </row>
    <row r="15" spans="1:17" ht="14.45" customHeight="1" thickBot="1" x14ac:dyDescent="0.3">
      <c r="A15" s="55">
        <f>A12+$J$10</f>
        <v>0.38194444444444442</v>
      </c>
      <c r="B15" s="58">
        <f>$B$12</f>
        <v>1</v>
      </c>
      <c r="C15" s="61">
        <v>2</v>
      </c>
      <c r="D15" s="48" t="str">
        <f>'Listado de Inscritos'!C14</f>
        <v>QUEIPO DE LLANO FERNANDEZ, BORJA</v>
      </c>
      <c r="E15" s="8"/>
      <c r="F15" s="6"/>
      <c r="G15" s="6"/>
      <c r="H15" s="6"/>
      <c r="I15" s="8"/>
      <c r="J15" s="8"/>
      <c r="K15" s="55">
        <f>K12+$J$10</f>
        <v>0.38194444444444442</v>
      </c>
      <c r="L15" s="58">
        <f>$L$12</f>
        <v>10</v>
      </c>
      <c r="M15" s="61">
        <v>15</v>
      </c>
      <c r="N15" s="26" t="str">
        <f>'Listado de Inscritos'!C53</f>
        <v>AVILA LATORRE, CARLOS</v>
      </c>
      <c r="O15" s="6"/>
      <c r="P15" s="8"/>
      <c r="Q15" s="8"/>
    </row>
    <row r="16" spans="1:17" ht="14.45" customHeight="1" thickBot="1" x14ac:dyDescent="0.3">
      <c r="A16" s="56"/>
      <c r="B16" s="59"/>
      <c r="C16" s="62"/>
      <c r="D16" s="26" t="str">
        <f>'Listado de Inscritos'!C15</f>
        <v>GABARDA DURAN, LUIS</v>
      </c>
      <c r="E16" s="8"/>
      <c r="F16" s="6"/>
      <c r="G16" s="6"/>
      <c r="H16" s="6"/>
      <c r="I16" s="8"/>
      <c r="J16" s="8"/>
      <c r="K16" s="56"/>
      <c r="L16" s="59"/>
      <c r="M16" s="62"/>
      <c r="N16" s="26" t="str">
        <f>'Listado de Inscritos'!C54</f>
        <v>RUIZ SEGUNDO, JULIO</v>
      </c>
      <c r="O16" s="6"/>
      <c r="P16" s="8"/>
      <c r="Q16" s="8"/>
    </row>
    <row r="17" spans="1:17" ht="15" customHeight="1" thickBot="1" x14ac:dyDescent="0.3">
      <c r="A17" s="57"/>
      <c r="B17" s="60"/>
      <c r="C17" s="63"/>
      <c r="D17" s="26" t="str">
        <f>'Listado de Inscritos'!C16</f>
        <v>PREYSLER DE LA RIVA, MIGUEL</v>
      </c>
      <c r="E17" s="8"/>
      <c r="F17" s="6"/>
      <c r="G17" s="6"/>
      <c r="H17" s="6"/>
      <c r="I17" s="8"/>
      <c r="J17" s="8"/>
      <c r="K17" s="57"/>
      <c r="L17" s="60"/>
      <c r="M17" s="63"/>
      <c r="N17" s="26" t="str">
        <f>'Listado de Inscritos'!C55</f>
        <v>JUAN ESPERT, VICENTE FRANCISCO</v>
      </c>
      <c r="O17" s="6"/>
      <c r="P17" s="8"/>
      <c r="Q17" s="8"/>
    </row>
    <row r="18" spans="1:17" ht="14.45" customHeight="1" thickBot="1" x14ac:dyDescent="0.3">
      <c r="A18" s="55">
        <f>A15+$J$10</f>
        <v>0.38888888888888884</v>
      </c>
      <c r="B18" s="58">
        <f t="shared" ref="B18" si="0">$B$12</f>
        <v>1</v>
      </c>
      <c r="C18" s="61">
        <v>3</v>
      </c>
      <c r="D18" s="26" t="str">
        <f>'Listado de Inscritos'!C17</f>
        <v>LARRAZABAL AGUERREVERE, GUSTAVO</v>
      </c>
      <c r="E18" s="8"/>
      <c r="F18" s="6"/>
      <c r="G18" s="6"/>
      <c r="H18" s="6"/>
      <c r="I18" s="8"/>
      <c r="J18" s="8"/>
      <c r="K18" s="55">
        <f>K15+$J$10</f>
        <v>0.38888888888888884</v>
      </c>
      <c r="L18" s="58">
        <f t="shared" ref="L18" si="1">$L$12</f>
        <v>10</v>
      </c>
      <c r="M18" s="61">
        <v>16</v>
      </c>
      <c r="N18" s="26" t="str">
        <f>'Listado de Inscritos'!C56</f>
        <v>ELCARTE REVESTIDO, FRANCISCO.JAVIER</v>
      </c>
      <c r="O18" s="6"/>
      <c r="P18" s="8"/>
      <c r="Q18" s="8"/>
    </row>
    <row r="19" spans="1:17" ht="14.45" customHeight="1" thickBot="1" x14ac:dyDescent="0.3">
      <c r="A19" s="56"/>
      <c r="B19" s="59"/>
      <c r="C19" s="62"/>
      <c r="D19" s="26" t="str">
        <f>'Listado de Inscritos'!C18</f>
        <v>FERNANDEZ BAYON, RUFINO</v>
      </c>
      <c r="E19" s="8"/>
      <c r="F19" s="6"/>
      <c r="G19" s="6"/>
      <c r="H19" s="6"/>
      <c r="I19" s="8"/>
      <c r="J19" s="8"/>
      <c r="K19" s="56"/>
      <c r="L19" s="59"/>
      <c r="M19" s="62"/>
      <c r="N19" s="26" t="str">
        <f>'Listado de Inscritos'!C57</f>
        <v>BARANDIARAN BARBEIRA, JUAN MANUEL</v>
      </c>
      <c r="O19" s="6"/>
      <c r="P19" s="8"/>
      <c r="Q19" s="8"/>
    </row>
    <row r="20" spans="1:17" ht="15" customHeight="1" thickBot="1" x14ac:dyDescent="0.3">
      <c r="A20" s="57"/>
      <c r="B20" s="60"/>
      <c r="C20" s="63"/>
      <c r="D20" s="26" t="str">
        <f>'Listado de Inscritos'!C19</f>
        <v>DASI MARTINEZ DE VALLEJO, VICENTE</v>
      </c>
      <c r="E20" s="8"/>
      <c r="F20" s="6"/>
      <c r="G20" s="6"/>
      <c r="H20" s="6"/>
      <c r="I20" s="8"/>
      <c r="J20" s="8"/>
      <c r="K20" s="57"/>
      <c r="L20" s="60"/>
      <c r="M20" s="63"/>
      <c r="N20" s="26" t="str">
        <f>'Listado de Inscritos'!C58</f>
        <v>LA CHICA DAMAS, JUAN MANUEL</v>
      </c>
      <c r="O20" s="6"/>
      <c r="P20" s="8"/>
      <c r="Q20" s="8"/>
    </row>
    <row r="21" spans="1:17" ht="14.45" customHeight="1" thickBot="1" x14ac:dyDescent="0.3">
      <c r="A21" s="55">
        <f t="shared" ref="A21" si="2">A18+$J$10</f>
        <v>0.39583333333333326</v>
      </c>
      <c r="B21" s="58">
        <f t="shared" ref="B21" si="3">$B$12</f>
        <v>1</v>
      </c>
      <c r="C21" s="61">
        <v>4</v>
      </c>
      <c r="D21" s="26" t="str">
        <f>'Listado de Inscritos'!C20</f>
        <v>RECASENS SANCHEZ-MEJIAS, LUIS IGNAC</v>
      </c>
      <c r="E21" s="8"/>
      <c r="F21" s="6"/>
      <c r="G21" s="6"/>
      <c r="H21" s="6"/>
      <c r="I21" s="8"/>
      <c r="J21" s="8"/>
      <c r="K21" s="55">
        <f t="shared" ref="K21" si="4">K18+$J$10</f>
        <v>0.39583333333333326</v>
      </c>
      <c r="L21" s="58">
        <f t="shared" ref="L21" si="5">$L$12</f>
        <v>10</v>
      </c>
      <c r="M21" s="61">
        <v>17</v>
      </c>
      <c r="N21" s="26" t="str">
        <f>'Listado de Inscritos'!C59</f>
        <v>RIPOLL BORJA, JOSE FRANCISCO</v>
      </c>
      <c r="O21" s="6"/>
      <c r="P21" s="8"/>
      <c r="Q21" s="8"/>
    </row>
    <row r="22" spans="1:17" ht="14.45" customHeight="1" thickBot="1" x14ac:dyDescent="0.3">
      <c r="A22" s="56"/>
      <c r="B22" s="59"/>
      <c r="C22" s="62"/>
      <c r="D22" s="26" t="str">
        <f>'Listado de Inscritos'!C21</f>
        <v>TINTURE EGUREN, JUAN CARLOS</v>
      </c>
      <c r="E22" s="8"/>
      <c r="F22" s="6"/>
      <c r="G22" s="6"/>
      <c r="H22" s="6"/>
      <c r="I22" s="8"/>
      <c r="J22" s="8"/>
      <c r="K22" s="56"/>
      <c r="L22" s="59"/>
      <c r="M22" s="62"/>
      <c r="N22" s="26" t="str">
        <f>'Listado de Inscritos'!C60</f>
        <v>ALONSO-ALLENDE AZNAR, JAIME</v>
      </c>
      <c r="O22" s="6"/>
      <c r="P22" s="8"/>
      <c r="Q22" s="8"/>
    </row>
    <row r="23" spans="1:17" ht="15" customHeight="1" thickBot="1" x14ac:dyDescent="0.3">
      <c r="A23" s="57"/>
      <c r="B23" s="60"/>
      <c r="C23" s="63"/>
      <c r="D23" s="26" t="str">
        <f>'Listado de Inscritos'!C22</f>
        <v>MORENO COMINO, FRANCISCO</v>
      </c>
      <c r="E23" s="8"/>
      <c r="F23" s="6"/>
      <c r="G23" s="6"/>
      <c r="H23" s="6"/>
      <c r="I23" s="8"/>
      <c r="J23" s="8"/>
      <c r="K23" s="57"/>
      <c r="L23" s="60"/>
      <c r="M23" s="63"/>
      <c r="N23" s="26" t="str">
        <f>'Listado de Inscritos'!C61</f>
        <v>GOMEZ PEREZ, JOSE MARIA</v>
      </c>
      <c r="O23" s="6"/>
      <c r="P23" s="8"/>
      <c r="Q23" s="8"/>
    </row>
    <row r="24" spans="1:17" ht="14.45" customHeight="1" thickBot="1" x14ac:dyDescent="0.3">
      <c r="A24" s="55">
        <f t="shared" ref="A24" si="6">A21+$J$10</f>
        <v>0.40277777777777768</v>
      </c>
      <c r="B24" s="58">
        <f t="shared" ref="B24" si="7">$B$12</f>
        <v>1</v>
      </c>
      <c r="C24" s="61">
        <v>5</v>
      </c>
      <c r="D24" s="26" t="str">
        <f>'Listado de Inscritos'!C23</f>
        <v>BERNARDO MARTINEZ-PI?EIRO, ENRIQUE</v>
      </c>
      <c r="E24" s="8"/>
      <c r="F24" s="6"/>
      <c r="G24" s="6"/>
      <c r="H24" s="6"/>
      <c r="I24" s="8"/>
      <c r="J24" s="8"/>
      <c r="K24" s="55">
        <f t="shared" ref="K24" si="8">K21+$J$10</f>
        <v>0.40277777777777768</v>
      </c>
      <c r="L24" s="58">
        <f t="shared" ref="L24" si="9">$L$12</f>
        <v>10</v>
      </c>
      <c r="M24" s="61">
        <v>18</v>
      </c>
      <c r="N24" s="26" t="str">
        <f>'Listado de Inscritos'!C62</f>
        <v>MUÑOZ MARTINEZ, ALEJANDRO</v>
      </c>
      <c r="O24" s="6"/>
      <c r="P24" s="8"/>
      <c r="Q24" s="8"/>
    </row>
    <row r="25" spans="1:17" ht="14.45" customHeight="1" thickBot="1" x14ac:dyDescent="0.3">
      <c r="A25" s="56"/>
      <c r="B25" s="59"/>
      <c r="C25" s="62"/>
      <c r="D25" s="26" t="str">
        <f>'Listado de Inscritos'!C24</f>
        <v>CANOMANUEL GONZALEZ, RAFAEL</v>
      </c>
      <c r="E25" s="8"/>
      <c r="F25" s="6"/>
      <c r="G25" s="6"/>
      <c r="H25" s="6"/>
      <c r="I25" s="8"/>
      <c r="J25" s="8"/>
      <c r="K25" s="56"/>
      <c r="L25" s="59"/>
      <c r="M25" s="62"/>
      <c r="N25" s="26" t="str">
        <f>'Listado de Inscritos'!C63</f>
        <v>GARRIDO MONTES, JOSE</v>
      </c>
      <c r="O25" s="6"/>
      <c r="P25" s="8"/>
      <c r="Q25" s="8"/>
    </row>
    <row r="26" spans="1:17" ht="15" customHeight="1" thickBot="1" x14ac:dyDescent="0.3">
      <c r="A26" s="57"/>
      <c r="B26" s="60"/>
      <c r="C26" s="63"/>
      <c r="D26" s="26" t="str">
        <f>'Listado de Inscritos'!C25</f>
        <v>PAN DE SORALUCE MUGUIRO, JOSE</v>
      </c>
      <c r="E26" s="8"/>
      <c r="F26" s="6"/>
      <c r="G26" s="6"/>
      <c r="H26" s="6"/>
      <c r="I26" s="8"/>
      <c r="J26" s="8"/>
      <c r="K26" s="57"/>
      <c r="L26" s="60"/>
      <c r="M26" s="63"/>
      <c r="N26" s="26" t="str">
        <f>'Listado de Inscritos'!C64</f>
        <v>HERNANDEZ GARCIA, JULIAN</v>
      </c>
      <c r="O26" s="6"/>
      <c r="P26" s="8"/>
      <c r="Q26" s="8"/>
    </row>
    <row r="27" spans="1:17" ht="14.45" customHeight="1" thickBot="1" x14ac:dyDescent="0.3">
      <c r="A27" s="55">
        <f t="shared" ref="A27" si="10">A24+$J$10</f>
        <v>0.4097222222222221</v>
      </c>
      <c r="B27" s="58">
        <f t="shared" ref="B27" si="11">$B$12</f>
        <v>1</v>
      </c>
      <c r="C27" s="61">
        <v>6</v>
      </c>
      <c r="D27" s="26" t="str">
        <f>'Listado de Inscritos'!C26</f>
        <v>SALDAÑA MARTINEZ, CARLOS</v>
      </c>
      <c r="E27" s="8"/>
      <c r="F27" s="6"/>
      <c r="G27" s="6"/>
      <c r="H27" s="6"/>
      <c r="I27" s="8"/>
      <c r="J27" s="8"/>
      <c r="K27" s="55">
        <f t="shared" ref="K27" si="12">K24+$J$10</f>
        <v>0.4097222222222221</v>
      </c>
      <c r="L27" s="58">
        <f t="shared" ref="L27" si="13">$L$12</f>
        <v>10</v>
      </c>
      <c r="M27" s="61">
        <v>19</v>
      </c>
      <c r="N27" s="26" t="str">
        <f>'Listado de Inscritos'!C65</f>
        <v>MARTIN MORENO, FRANCISCO</v>
      </c>
      <c r="O27" s="6"/>
      <c r="P27" s="8"/>
      <c r="Q27" s="8"/>
    </row>
    <row r="28" spans="1:17" ht="14.45" customHeight="1" thickBot="1" x14ac:dyDescent="0.3">
      <c r="A28" s="56"/>
      <c r="B28" s="59"/>
      <c r="C28" s="62"/>
      <c r="D28" s="26" t="str">
        <f>'Listado de Inscritos'!C27</f>
        <v>MARTINEZ MARTINEZ, JOSE MANUEL</v>
      </c>
      <c r="E28" s="8"/>
      <c r="F28" s="6"/>
      <c r="G28" s="6"/>
      <c r="H28" s="6"/>
      <c r="I28" s="8"/>
      <c r="J28" s="8"/>
      <c r="K28" s="56"/>
      <c r="L28" s="59"/>
      <c r="M28" s="62"/>
      <c r="N28" s="26" t="str">
        <f>'Listado de Inscritos'!C66</f>
        <v>FERNANDEZ NUÑEZ, CARLOS LUIS</v>
      </c>
      <c r="O28" s="6"/>
      <c r="P28" s="8"/>
      <c r="Q28" s="8"/>
    </row>
    <row r="29" spans="1:17" ht="15" customHeight="1" thickBot="1" x14ac:dyDescent="0.3">
      <c r="A29" s="57"/>
      <c r="B29" s="60"/>
      <c r="C29" s="63"/>
      <c r="D29" s="26" t="str">
        <f>'Listado de Inscritos'!C28</f>
        <v>HERNANDO BLAZQUEZ, ANDRES</v>
      </c>
      <c r="E29" s="8"/>
      <c r="F29" s="6"/>
      <c r="G29" s="6"/>
      <c r="H29" s="6"/>
      <c r="I29" s="8"/>
      <c r="J29" s="8"/>
      <c r="K29" s="57"/>
      <c r="L29" s="60"/>
      <c r="M29" s="63"/>
      <c r="N29" s="26" t="str">
        <f>'Listado de Inscritos'!C67</f>
        <v>PEREZ DE LOS COBOS AYUSO, ENRIQUE</v>
      </c>
      <c r="O29" s="6"/>
      <c r="P29" s="8"/>
      <c r="Q29" s="8"/>
    </row>
    <row r="30" spans="1:17" ht="14.45" customHeight="1" thickBot="1" x14ac:dyDescent="0.3">
      <c r="A30" s="55">
        <f t="shared" ref="A30" si="14">A27+$J$10</f>
        <v>0.41666666666666652</v>
      </c>
      <c r="B30" s="58">
        <f t="shared" ref="B30" si="15">$B$12</f>
        <v>1</v>
      </c>
      <c r="C30" s="61">
        <v>7</v>
      </c>
      <c r="D30" s="26" t="str">
        <f>'Listado de Inscritos'!C29</f>
        <v>MORET JARAIZ, ANDRES</v>
      </c>
      <c r="E30" s="8"/>
      <c r="F30" s="6"/>
      <c r="G30" s="6"/>
      <c r="H30" s="6"/>
      <c r="I30" s="8"/>
      <c r="J30" s="8"/>
      <c r="K30" s="55">
        <f t="shared" ref="K30" si="16">K27+$J$10</f>
        <v>0.41666666666666652</v>
      </c>
      <c r="L30" s="58">
        <f t="shared" ref="L30" si="17">$L$12</f>
        <v>10</v>
      </c>
      <c r="M30" s="61">
        <v>20</v>
      </c>
      <c r="N30" s="26" t="str">
        <f>'Listado de Inscritos'!C68</f>
        <v>BERGARECHE GANDARIAS, RAFAEL</v>
      </c>
      <c r="O30" s="6"/>
      <c r="P30" s="8"/>
      <c r="Q30" s="8"/>
    </row>
    <row r="31" spans="1:17" ht="14.45" customHeight="1" thickBot="1" x14ac:dyDescent="0.3">
      <c r="A31" s="56"/>
      <c r="B31" s="59"/>
      <c r="C31" s="62"/>
      <c r="D31" s="26" t="str">
        <f>'Listado de Inscritos'!C30</f>
        <v>FERNANDEZ SANCHEZ, MIGUEL</v>
      </c>
      <c r="E31" s="8"/>
      <c r="F31" s="6"/>
      <c r="G31" s="6"/>
      <c r="H31" s="6"/>
      <c r="I31" s="8"/>
      <c r="J31" s="8"/>
      <c r="K31" s="56"/>
      <c r="L31" s="59"/>
      <c r="M31" s="62"/>
      <c r="N31" s="26" t="str">
        <f>'Listado de Inscritos'!C69</f>
        <v>MARTINEZ CANO, JUAN</v>
      </c>
      <c r="O31" s="6"/>
      <c r="P31" s="8"/>
      <c r="Q31" s="8"/>
    </row>
    <row r="32" spans="1:17" ht="15" customHeight="1" thickBot="1" x14ac:dyDescent="0.3">
      <c r="A32" s="57"/>
      <c r="B32" s="60"/>
      <c r="C32" s="63"/>
      <c r="D32" s="26" t="str">
        <f>'Listado de Inscritos'!C31</f>
        <v>MAURA ANDREU, HONORIO</v>
      </c>
      <c r="E32" s="8"/>
      <c r="F32" s="6"/>
      <c r="G32" s="6"/>
      <c r="H32" s="6"/>
      <c r="I32" s="8"/>
      <c r="J32" s="8"/>
      <c r="K32" s="57"/>
      <c r="L32" s="60"/>
      <c r="M32" s="63"/>
      <c r="N32" s="26" t="str">
        <f>'Listado de Inscritos'!C70</f>
        <v>ROMERO CABALLERO, JOAQUIN</v>
      </c>
      <c r="O32" s="6"/>
      <c r="P32" s="8"/>
      <c r="Q32" s="8"/>
    </row>
    <row r="33" spans="1:17" ht="14.45" customHeight="1" thickBot="1" x14ac:dyDescent="0.3">
      <c r="A33" s="55">
        <f t="shared" ref="A33" si="18">A30+$J$10</f>
        <v>0.42361111111111094</v>
      </c>
      <c r="B33" s="58">
        <f t="shared" ref="B33" si="19">$B$12</f>
        <v>1</v>
      </c>
      <c r="C33" s="61">
        <v>8</v>
      </c>
      <c r="D33" s="26" t="str">
        <f>'Listado de Inscritos'!C32</f>
        <v>VEGA DE SEOANE AZPILICUETA, ALVARO</v>
      </c>
      <c r="E33" s="8"/>
      <c r="F33" s="6"/>
      <c r="G33" s="6"/>
      <c r="H33" s="6"/>
      <c r="I33" s="8"/>
      <c r="J33" s="8"/>
      <c r="K33" s="55">
        <f t="shared" ref="K33" si="20">K30+$J$10</f>
        <v>0.42361111111111094</v>
      </c>
      <c r="L33" s="58">
        <f t="shared" ref="L33" si="21">$L$12</f>
        <v>10</v>
      </c>
      <c r="M33" s="61">
        <v>21</v>
      </c>
      <c r="N33" s="26" t="str">
        <f>'Listado de Inscritos'!C71</f>
        <v>MARON FERNANDEZ, JESUS MARIA</v>
      </c>
      <c r="O33" s="6"/>
      <c r="P33" s="8"/>
      <c r="Q33" s="8"/>
    </row>
    <row r="34" spans="1:17" ht="14.45" customHeight="1" thickBot="1" x14ac:dyDescent="0.3">
      <c r="A34" s="56"/>
      <c r="B34" s="59"/>
      <c r="C34" s="62"/>
      <c r="D34" s="26" t="str">
        <f>'Listado de Inscritos'!C33</f>
        <v>ANDRES DELGADO, ERNESTO</v>
      </c>
      <c r="E34" s="8"/>
      <c r="F34" s="6"/>
      <c r="G34" s="6"/>
      <c r="H34" s="6"/>
      <c r="I34" s="8"/>
      <c r="J34" s="8"/>
      <c r="K34" s="56"/>
      <c r="L34" s="59"/>
      <c r="M34" s="62"/>
      <c r="N34" s="26" t="str">
        <f>'Listado de Inscritos'!C72</f>
        <v>CASTELLANO COMENGE, VICENTE</v>
      </c>
      <c r="O34" s="6"/>
      <c r="P34" s="8"/>
      <c r="Q34" s="8"/>
    </row>
    <row r="35" spans="1:17" ht="15" customHeight="1" thickBot="1" x14ac:dyDescent="0.3">
      <c r="A35" s="57"/>
      <c r="B35" s="60"/>
      <c r="C35" s="63"/>
      <c r="D35" s="26" t="str">
        <f>'Listado de Inscritos'!C34</f>
        <v>TARAZONA ALMENAR, FERNANDO</v>
      </c>
      <c r="E35" s="8"/>
      <c r="F35" s="6"/>
      <c r="G35" s="6"/>
      <c r="H35" s="6"/>
      <c r="I35" s="8"/>
      <c r="J35" s="8"/>
      <c r="K35" s="57"/>
      <c r="L35" s="60"/>
      <c r="M35" s="63"/>
      <c r="N35" s="26" t="str">
        <f>'Listado de Inscritos'!C73</f>
        <v>ANDRES TIMOR, AGUSTIN</v>
      </c>
      <c r="O35" s="6"/>
      <c r="P35" s="8"/>
      <c r="Q35" s="8"/>
    </row>
    <row r="36" spans="1:17" ht="14.45" customHeight="1" thickBot="1" x14ac:dyDescent="0.3">
      <c r="A36" s="55">
        <f t="shared" ref="A36" si="22">A33+$J$10</f>
        <v>0.43055555555555536</v>
      </c>
      <c r="B36" s="58">
        <f t="shared" ref="B36" si="23">$B$12</f>
        <v>1</v>
      </c>
      <c r="C36" s="61">
        <v>9</v>
      </c>
      <c r="D36" s="26" t="str">
        <f>'Listado de Inscritos'!C35</f>
        <v xml:space="preserve">FERNANDEZ DE HENESTROSA ARGUELLES, </v>
      </c>
      <c r="E36" s="8"/>
      <c r="F36" s="6"/>
      <c r="G36" s="6"/>
      <c r="H36" s="6"/>
      <c r="I36" s="8"/>
      <c r="J36" s="8"/>
      <c r="K36" s="55">
        <f t="shared" ref="K36" si="24">K33+$J$10</f>
        <v>0.43055555555555536</v>
      </c>
      <c r="L36" s="58">
        <f t="shared" ref="L36" si="25">$L$12</f>
        <v>10</v>
      </c>
      <c r="M36" s="61">
        <v>22</v>
      </c>
      <c r="N36" s="26" t="str">
        <f>'Listado de Inscritos'!C74</f>
        <v>GRANELL RUIZ, LORENZO</v>
      </c>
      <c r="O36" s="6"/>
      <c r="P36" s="8"/>
      <c r="Q36" s="8"/>
    </row>
    <row r="37" spans="1:17" ht="14.45" customHeight="1" thickBot="1" x14ac:dyDescent="0.3">
      <c r="A37" s="56"/>
      <c r="B37" s="59"/>
      <c r="C37" s="62"/>
      <c r="D37" s="26" t="str">
        <f>'Listado de Inscritos'!C36</f>
        <v>MOYA BALLESTEROS, JOSE</v>
      </c>
      <c r="E37" s="8"/>
      <c r="F37" s="6"/>
      <c r="G37" s="6"/>
      <c r="H37" s="6"/>
      <c r="I37" s="8"/>
      <c r="J37" s="8"/>
      <c r="K37" s="56"/>
      <c r="L37" s="59"/>
      <c r="M37" s="62"/>
      <c r="N37" s="26" t="str">
        <f>'Listado de Inscritos'!C75</f>
        <v>MONZONIS OVEJERO, FRANCISCO</v>
      </c>
      <c r="O37" s="6"/>
      <c r="P37" s="8"/>
      <c r="Q37" s="8"/>
    </row>
    <row r="38" spans="1:17" ht="15" customHeight="1" thickBot="1" x14ac:dyDescent="0.3">
      <c r="A38" s="57"/>
      <c r="B38" s="60"/>
      <c r="C38" s="63"/>
      <c r="D38" s="26" t="str">
        <f>'Listado de Inscritos'!C37</f>
        <v>CORONADO RODRIGUEZ, ILDEFONSO</v>
      </c>
      <c r="E38" s="8"/>
      <c r="F38" s="6"/>
      <c r="G38" s="6"/>
      <c r="H38" s="6"/>
      <c r="I38" s="8"/>
      <c r="J38" s="8"/>
      <c r="K38" s="57"/>
      <c r="L38" s="60"/>
      <c r="M38" s="63"/>
      <c r="N38" s="26" t="str">
        <f>'Listado de Inscritos'!C76</f>
        <v>GIMENEZ MUÑOZ, JUAN LUIS</v>
      </c>
      <c r="O38" s="6"/>
      <c r="P38" s="8"/>
      <c r="Q38" s="8"/>
    </row>
    <row r="39" spans="1:17" ht="14.45" customHeight="1" thickBot="1" x14ac:dyDescent="0.3">
      <c r="A39" s="55">
        <f t="shared" ref="A39" si="26">A36+$J$10</f>
        <v>0.43749999999999978</v>
      </c>
      <c r="B39" s="58">
        <f t="shared" ref="B39" si="27">$B$12</f>
        <v>1</v>
      </c>
      <c r="C39" s="61">
        <v>10</v>
      </c>
      <c r="D39" s="26" t="str">
        <f>'Listado de Inscritos'!C38</f>
        <v>SOUSA MUROS, MANUEL</v>
      </c>
      <c r="E39" s="8"/>
      <c r="F39" s="6"/>
      <c r="G39" s="6"/>
      <c r="H39" s="6"/>
      <c r="I39" s="8"/>
      <c r="J39" s="8"/>
      <c r="K39" s="55">
        <f t="shared" ref="K39" si="28">K36+$J$10</f>
        <v>0.43749999999999978</v>
      </c>
      <c r="L39" s="58">
        <f t="shared" ref="L39" si="29">$L$12</f>
        <v>10</v>
      </c>
      <c r="M39" s="61">
        <v>23</v>
      </c>
      <c r="N39" s="26" t="str">
        <f>'Listado de Inscritos'!C77</f>
        <v>CAÑAVERAL DE LA PAZ, INOCENCIO</v>
      </c>
      <c r="O39" s="6"/>
      <c r="P39" s="8"/>
      <c r="Q39" s="8"/>
    </row>
    <row r="40" spans="1:17" ht="14.45" customHeight="1" thickBot="1" x14ac:dyDescent="0.3">
      <c r="A40" s="56"/>
      <c r="B40" s="59"/>
      <c r="C40" s="62"/>
      <c r="D40" s="26" t="str">
        <f>'Listado de Inscritos'!C39</f>
        <v>ALVAREZ-MON PAN DE SORALUCE, RAMON</v>
      </c>
      <c r="E40" s="8"/>
      <c r="F40" s="6"/>
      <c r="G40" s="6"/>
      <c r="H40" s="6"/>
      <c r="I40" s="8"/>
      <c r="J40" s="8"/>
      <c r="K40" s="56"/>
      <c r="L40" s="59"/>
      <c r="M40" s="62"/>
      <c r="N40" s="26" t="str">
        <f>'Listado de Inscritos'!C78</f>
        <v>MONTERO FERNANDEZ, JOSE MANUEL</v>
      </c>
      <c r="O40" s="6"/>
      <c r="P40" s="8"/>
      <c r="Q40" s="8"/>
    </row>
    <row r="41" spans="1:17" ht="15" customHeight="1" thickBot="1" x14ac:dyDescent="0.3">
      <c r="A41" s="57"/>
      <c r="B41" s="60"/>
      <c r="C41" s="63"/>
      <c r="D41" s="26" t="str">
        <f>'Listado de Inscritos'!C40</f>
        <v>CISNEROS GARCIA, FRANCISCO JOSE</v>
      </c>
      <c r="E41" s="8"/>
      <c r="F41" s="6"/>
      <c r="G41" s="6"/>
      <c r="H41" s="6"/>
      <c r="I41" s="8"/>
      <c r="J41" s="8"/>
      <c r="K41" s="57"/>
      <c r="L41" s="60"/>
      <c r="M41" s="63"/>
      <c r="N41" s="26" t="str">
        <f>'Listado de Inscritos'!C79</f>
        <v>FERRER BORDES, SECUNDINO</v>
      </c>
      <c r="O41" s="6"/>
      <c r="P41" s="8"/>
      <c r="Q41" s="8"/>
    </row>
    <row r="42" spans="1:17" ht="14.45" customHeight="1" thickBot="1" x14ac:dyDescent="0.3">
      <c r="A42" s="55">
        <f t="shared" ref="A42" si="30">A39+$J$10</f>
        <v>0.4444444444444442</v>
      </c>
      <c r="B42" s="58">
        <f t="shared" ref="B42" si="31">$B$12</f>
        <v>1</v>
      </c>
      <c r="C42" s="61">
        <v>11</v>
      </c>
      <c r="D42" s="26" t="str">
        <f>'Listado de Inscritos'!C41</f>
        <v>ERHARDT ALZAGA, ALFONSO</v>
      </c>
      <c r="E42" s="8"/>
      <c r="F42" s="6"/>
      <c r="G42" s="6"/>
      <c r="H42" s="6"/>
      <c r="I42" s="8"/>
      <c r="J42" s="8"/>
      <c r="K42" s="55">
        <f t="shared" ref="K42" si="32">K39+$J$10</f>
        <v>0.4444444444444442</v>
      </c>
      <c r="L42" s="58">
        <f t="shared" ref="L42" si="33">$L$12</f>
        <v>10</v>
      </c>
      <c r="M42" s="61">
        <v>24</v>
      </c>
      <c r="N42" s="26" t="str">
        <f>'Listado de Inscritos'!C80</f>
        <v>VELEZ GUTIERREZ, JULIO CESAR</v>
      </c>
      <c r="O42" s="6"/>
      <c r="P42" s="8"/>
      <c r="Q42" s="8"/>
    </row>
    <row r="43" spans="1:17" ht="14.45" customHeight="1" thickBot="1" x14ac:dyDescent="0.3">
      <c r="A43" s="56"/>
      <c r="B43" s="59"/>
      <c r="C43" s="62"/>
      <c r="D43" s="26" t="str">
        <f>'Listado de Inscritos'!C42</f>
        <v>MOYA TORRES, JULIO</v>
      </c>
      <c r="E43" s="8"/>
      <c r="F43" s="6"/>
      <c r="G43" s="6"/>
      <c r="H43" s="6"/>
      <c r="I43" s="8"/>
      <c r="J43" s="8"/>
      <c r="K43" s="56"/>
      <c r="L43" s="59"/>
      <c r="M43" s="62"/>
      <c r="N43" s="26" t="str">
        <f>'Listado de Inscritos'!C81</f>
        <v>TEJADA PINO, RAFAEL</v>
      </c>
      <c r="O43" s="6"/>
      <c r="P43" s="8"/>
      <c r="Q43" s="8"/>
    </row>
    <row r="44" spans="1:17" ht="15" customHeight="1" thickBot="1" x14ac:dyDescent="0.3">
      <c r="A44" s="57"/>
      <c r="B44" s="60"/>
      <c r="C44" s="63"/>
      <c r="D44" s="26" t="str">
        <f>'Listado de Inscritos'!C43</f>
        <v>TORRES ALDUNCIN, ENRIQUE</v>
      </c>
      <c r="E44" s="8"/>
      <c r="F44" s="6"/>
      <c r="G44" s="6"/>
      <c r="H44" s="6"/>
      <c r="I44" s="8"/>
      <c r="J44" s="8"/>
      <c r="K44" s="57"/>
      <c r="L44" s="60"/>
      <c r="M44" s="63"/>
      <c r="N44" s="26" t="str">
        <f>'Listado de Inscritos'!C82</f>
        <v>SARRIA LOPEZ DEL CASTILLO, GINES JO</v>
      </c>
      <c r="O44" s="6"/>
      <c r="P44" s="8"/>
      <c r="Q44" s="8"/>
    </row>
    <row r="45" spans="1:17" ht="14.45" customHeight="1" thickBot="1" x14ac:dyDescent="0.3">
      <c r="A45" s="55">
        <f t="shared" ref="A45" si="34">A42+$J$10</f>
        <v>0.45138888888888862</v>
      </c>
      <c r="B45" s="58">
        <f t="shared" ref="B45" si="35">$B$12</f>
        <v>1</v>
      </c>
      <c r="C45" s="61">
        <v>12</v>
      </c>
      <c r="D45" s="26" t="str">
        <f>'Listado de Inscritos'!C44</f>
        <v>REPARAZ ABAITUA, JOSE MARIA</v>
      </c>
      <c r="E45" s="8"/>
      <c r="F45" s="6"/>
      <c r="G45" s="6"/>
      <c r="H45" s="6"/>
      <c r="I45" s="8"/>
      <c r="J45" s="8"/>
      <c r="K45" s="55">
        <f t="shared" ref="K45" si="36">K42+$J$10</f>
        <v>0.45138888888888862</v>
      </c>
      <c r="L45" s="58">
        <f t="shared" ref="L45" si="37">$L$12</f>
        <v>10</v>
      </c>
      <c r="M45" s="61">
        <v>25</v>
      </c>
      <c r="N45" s="26" t="str">
        <f>'Listado de Inscritos'!C83</f>
        <v>CANO CALERO, RAMON</v>
      </c>
      <c r="O45" s="6"/>
      <c r="P45" s="8"/>
      <c r="Q45" s="8"/>
    </row>
    <row r="46" spans="1:17" ht="14.45" customHeight="1" thickBot="1" x14ac:dyDescent="0.3">
      <c r="A46" s="56"/>
      <c r="B46" s="59"/>
      <c r="C46" s="62"/>
      <c r="D46" s="26" t="str">
        <f>'Listado de Inscritos'!C45</f>
        <v>ALVAREZ REDONDO, JOSE RAMON</v>
      </c>
      <c r="E46" s="8"/>
      <c r="F46" s="6"/>
      <c r="G46" s="6"/>
      <c r="H46" s="6"/>
      <c r="I46" s="8"/>
      <c r="J46" s="8"/>
      <c r="K46" s="56"/>
      <c r="L46" s="59"/>
      <c r="M46" s="62"/>
      <c r="N46" s="26" t="str">
        <f>'Listado de Inscritos'!C84</f>
        <v>GIMENO SANEVARISTO, LUIS</v>
      </c>
      <c r="O46" s="6"/>
      <c r="P46" s="8"/>
      <c r="Q46" s="8"/>
    </row>
    <row r="47" spans="1:17" ht="15" customHeight="1" thickBot="1" x14ac:dyDescent="0.3">
      <c r="A47" s="57"/>
      <c r="B47" s="60"/>
      <c r="C47" s="63"/>
      <c r="D47" s="26" t="str">
        <f>'Listado de Inscritos'!C46</f>
        <v>AGUIRRE PEMAN, CLAUDIO</v>
      </c>
      <c r="E47" s="8"/>
      <c r="F47" s="6"/>
      <c r="G47" s="6"/>
      <c r="H47" s="6"/>
      <c r="I47" s="8"/>
      <c r="J47" s="8"/>
      <c r="K47" s="57"/>
      <c r="L47" s="60"/>
      <c r="M47" s="63"/>
      <c r="N47" s="26" t="str">
        <f>'Listado de Inscritos'!C85</f>
        <v>LOPEZ COSTELL, FRANCISCO</v>
      </c>
      <c r="O47" s="6"/>
      <c r="P47" s="8"/>
      <c r="Q47" s="8"/>
    </row>
    <row r="48" spans="1:17" ht="14.45" customHeight="1" thickBot="1" x14ac:dyDescent="0.3">
      <c r="A48" s="55">
        <f t="shared" ref="A48" si="38">A45+$J$10</f>
        <v>0.45833333333333304</v>
      </c>
      <c r="B48" s="58">
        <f t="shared" ref="B48" si="39">$B$12</f>
        <v>1</v>
      </c>
      <c r="C48" s="61">
        <v>13</v>
      </c>
      <c r="D48" s="26" t="str">
        <f>'Listado de Inscritos'!C47</f>
        <v>RIVA FRANCOS, JOSE</v>
      </c>
      <c r="E48" s="8"/>
      <c r="F48" s="6"/>
      <c r="G48" s="6"/>
      <c r="H48" s="6"/>
      <c r="I48" s="8"/>
      <c r="J48" s="8"/>
      <c r="K48" s="43"/>
      <c r="L48" s="43"/>
      <c r="M48" s="43"/>
      <c r="N48" s="43"/>
      <c r="O48" s="6"/>
      <c r="P48" s="8"/>
      <c r="Q48" s="8"/>
    </row>
    <row r="49" spans="1:17" ht="14.45" customHeight="1" thickBot="1" x14ac:dyDescent="0.3">
      <c r="A49" s="56"/>
      <c r="B49" s="59"/>
      <c r="C49" s="62"/>
      <c r="D49" s="26" t="str">
        <f>'Listado de Inscritos'!C48</f>
        <v>DIAZ GONZALEZ, EDUARDO MARIA</v>
      </c>
      <c r="E49" s="8"/>
      <c r="F49" s="6"/>
      <c r="G49" s="6"/>
      <c r="H49" s="6"/>
      <c r="I49" s="8"/>
      <c r="J49" s="8"/>
      <c r="K49" s="43"/>
      <c r="L49" s="43"/>
      <c r="M49" s="43"/>
      <c r="N49" s="43"/>
      <c r="O49" s="6"/>
      <c r="P49" s="8"/>
      <c r="Q49" s="8"/>
    </row>
    <row r="50" spans="1:17" ht="15" customHeight="1" thickBot="1" x14ac:dyDescent="0.3">
      <c r="A50" s="57"/>
      <c r="B50" s="60"/>
      <c r="C50" s="63"/>
      <c r="D50" s="26" t="str">
        <f>'Listado de Inscritos'!C49</f>
        <v>GONZALEZ VALLE CHAVARRI, GERMAN</v>
      </c>
      <c r="E50" s="8"/>
      <c r="F50" s="6"/>
      <c r="G50" s="6"/>
      <c r="H50" s="6"/>
      <c r="I50" s="8"/>
      <c r="J50" s="8"/>
      <c r="K50" s="43"/>
      <c r="L50" s="43"/>
      <c r="M50" s="43"/>
      <c r="N50" s="43"/>
      <c r="O50" s="6"/>
      <c r="P50" s="8"/>
      <c r="Q50" s="8"/>
    </row>
    <row r="51" spans="1:17" ht="15" customHeight="1" x14ac:dyDescent="0.25">
      <c r="A51" s="36"/>
      <c r="B51" s="37"/>
      <c r="C51" s="37"/>
      <c r="D51" s="27"/>
      <c r="E51" s="8"/>
      <c r="F51" s="6"/>
      <c r="G51" s="6"/>
      <c r="H51" s="6"/>
      <c r="I51" s="8"/>
      <c r="J51" s="8"/>
      <c r="K51" s="36"/>
      <c r="L51" s="37"/>
      <c r="M51" s="37"/>
      <c r="N51" s="27"/>
      <c r="O51" s="6"/>
      <c r="P51" s="8"/>
      <c r="Q51" s="8"/>
    </row>
    <row r="52" spans="1:17" x14ac:dyDescent="0.25">
      <c r="D52" s="6"/>
      <c r="E52" s="8"/>
      <c r="F52" s="6"/>
      <c r="G52" s="6"/>
      <c r="H52" s="6"/>
      <c r="I52" s="8"/>
      <c r="J52" s="8"/>
    </row>
    <row r="53" spans="1:17" x14ac:dyDescent="0.25">
      <c r="D53" s="6"/>
      <c r="E53" s="8"/>
      <c r="F53" s="6"/>
      <c r="G53" s="6"/>
      <c r="H53" s="6"/>
      <c r="I53" s="8"/>
      <c r="J53" s="8"/>
    </row>
    <row r="54" spans="1:17" x14ac:dyDescent="0.25">
      <c r="D54" s="6"/>
      <c r="E54" s="8"/>
      <c r="F54" s="6"/>
      <c r="G54" s="6"/>
      <c r="H54" s="6"/>
      <c r="I54" s="8"/>
      <c r="J54" s="8"/>
    </row>
    <row r="55" spans="1:17" x14ac:dyDescent="0.25">
      <c r="D55" s="6"/>
      <c r="E55" s="8"/>
      <c r="F55" s="6"/>
      <c r="G55" s="6"/>
      <c r="H55" s="6"/>
      <c r="I55" s="8"/>
      <c r="J55" s="8"/>
    </row>
    <row r="56" spans="1:17" x14ac:dyDescent="0.25">
      <c r="D56" s="6"/>
      <c r="E56" s="8"/>
      <c r="F56" s="6"/>
      <c r="G56" s="6"/>
      <c r="H56" s="6"/>
      <c r="I56" s="8"/>
      <c r="J56" s="8"/>
    </row>
    <row r="57" spans="1:17" x14ac:dyDescent="0.25">
      <c r="D57" s="6"/>
      <c r="E57" s="8"/>
      <c r="F57" s="6"/>
      <c r="G57" s="6"/>
      <c r="H57" s="6"/>
      <c r="I57" s="8"/>
      <c r="J57" s="8"/>
    </row>
    <row r="58" spans="1:17" x14ac:dyDescent="0.25">
      <c r="D58" s="6"/>
      <c r="E58" s="8"/>
      <c r="F58" s="6"/>
      <c r="G58" s="6"/>
      <c r="H58" s="6"/>
      <c r="I58" s="8"/>
      <c r="J58" s="8"/>
    </row>
    <row r="59" spans="1:17" x14ac:dyDescent="0.25">
      <c r="D59" s="6"/>
      <c r="E59" s="8"/>
      <c r="F59" s="6"/>
      <c r="G59" s="6"/>
      <c r="H59" s="6"/>
      <c r="I59" s="8"/>
      <c r="J59" s="8"/>
    </row>
    <row r="60" spans="1:17" x14ac:dyDescent="0.25">
      <c r="D60" s="6"/>
      <c r="E60" s="8"/>
      <c r="F60" s="6"/>
      <c r="G60" s="6"/>
      <c r="H60" s="6"/>
      <c r="I60" s="8"/>
      <c r="J60" s="8"/>
    </row>
    <row r="61" spans="1:17" x14ac:dyDescent="0.25">
      <c r="D61" s="6"/>
      <c r="E61" s="8"/>
      <c r="F61" s="6"/>
      <c r="G61" s="6"/>
      <c r="H61" s="6"/>
      <c r="I61" s="8"/>
      <c r="J61" s="8"/>
    </row>
  </sheetData>
  <mergeCells count="85">
    <mergeCell ref="M45:M47"/>
    <mergeCell ref="M42:M44"/>
    <mergeCell ref="K36:K38"/>
    <mergeCell ref="L36:L38"/>
    <mergeCell ref="M36:M38"/>
    <mergeCell ref="K39:K41"/>
    <mergeCell ref="L39:L41"/>
    <mergeCell ref="M39:M41"/>
    <mergeCell ref="K18:K20"/>
    <mergeCell ref="L18:L20"/>
    <mergeCell ref="M18:M20"/>
    <mergeCell ref="K12:K14"/>
    <mergeCell ref="L12:L14"/>
    <mergeCell ref="M12:M14"/>
    <mergeCell ref="K15:K17"/>
    <mergeCell ref="L15:L17"/>
    <mergeCell ref="M15:M17"/>
    <mergeCell ref="M21:M23"/>
    <mergeCell ref="K30:K32"/>
    <mergeCell ref="L30:L32"/>
    <mergeCell ref="M30:M32"/>
    <mergeCell ref="K33:K35"/>
    <mergeCell ref="L33:L35"/>
    <mergeCell ref="M33:M35"/>
    <mergeCell ref="K24:K26"/>
    <mergeCell ref="L24:L26"/>
    <mergeCell ref="M24:M26"/>
    <mergeCell ref="K27:K29"/>
    <mergeCell ref="L27:L29"/>
    <mergeCell ref="M27:M29"/>
    <mergeCell ref="A48:A50"/>
    <mergeCell ref="B48:B50"/>
    <mergeCell ref="C48:C50"/>
    <mergeCell ref="K21:K23"/>
    <mergeCell ref="L21:L23"/>
    <mergeCell ref="K42:K44"/>
    <mergeCell ref="L42:L44"/>
    <mergeCell ref="K45:K47"/>
    <mergeCell ref="L45:L47"/>
    <mergeCell ref="A36:A38"/>
    <mergeCell ref="B36:B38"/>
    <mergeCell ref="C36:C38"/>
    <mergeCell ref="A39:A41"/>
    <mergeCell ref="B39:B41"/>
    <mergeCell ref="C39:C41"/>
    <mergeCell ref="A42:A44"/>
    <mergeCell ref="B42:B44"/>
    <mergeCell ref="C42:C44"/>
    <mergeCell ref="A45:A47"/>
    <mergeCell ref="B45:B47"/>
    <mergeCell ref="C45:C47"/>
    <mergeCell ref="A24:A26"/>
    <mergeCell ref="B24:B26"/>
    <mergeCell ref="C24:C26"/>
    <mergeCell ref="A27:A29"/>
    <mergeCell ref="B27:B29"/>
    <mergeCell ref="C27:C29"/>
    <mergeCell ref="A30:A32"/>
    <mergeCell ref="B30:B32"/>
    <mergeCell ref="C30:C32"/>
    <mergeCell ref="A33:A35"/>
    <mergeCell ref="B33:B35"/>
    <mergeCell ref="C33:C35"/>
    <mergeCell ref="A12:A14"/>
    <mergeCell ref="B12:B14"/>
    <mergeCell ref="C12:C14"/>
    <mergeCell ref="A15:A17"/>
    <mergeCell ref="B15:B17"/>
    <mergeCell ref="C15:C17"/>
    <mergeCell ref="A18:A20"/>
    <mergeCell ref="B18:B20"/>
    <mergeCell ref="C18:C20"/>
    <mergeCell ref="A21:A23"/>
    <mergeCell ref="B21:B23"/>
    <mergeCell ref="C21:C23"/>
    <mergeCell ref="K9:N9"/>
    <mergeCell ref="K6:N6"/>
    <mergeCell ref="K8:N8"/>
    <mergeCell ref="A2:D2"/>
    <mergeCell ref="A6:D6"/>
    <mergeCell ref="A5:D5"/>
    <mergeCell ref="A8:D8"/>
    <mergeCell ref="A9:D9"/>
    <mergeCell ref="K2:N2"/>
    <mergeCell ref="K5:N5"/>
  </mergeCells>
  <conditionalFormatting sqref="I10:I61 P10:P51">
    <cfRule type="cellIs" dxfId="14" priority="9" operator="lessThan">
      <formula>72</formula>
    </cfRule>
    <cfRule type="cellIs" dxfId="13" priority="10" operator="equal">
      <formula>72</formula>
    </cfRule>
  </conditionalFormatting>
  <conditionalFormatting sqref="J10:J61 Q10:Q51">
    <cfRule type="cellIs" dxfId="12" priority="6" operator="equal">
      <formula>144</formula>
    </cfRule>
    <cfRule type="cellIs" dxfId="11" priority="7" operator="lessThan">
      <formula>144</formula>
    </cfRule>
    <cfRule type="cellIs" dxfId="10" priority="8" operator="lessThan">
      <formula>144</formula>
    </cfRule>
  </conditionalFormatting>
  <printOptions horizontalCentered="1"/>
  <pageMargins left="0.39370078740157483" right="0.39370078740157483" top="0.59055118110236227" bottom="0.59055118110236227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3074" r:id="rId4">
          <objectPr defaultSize="0" autoPict="0" r:id="rId5">
            <anchor moveWithCells="1" sizeWithCells="1">
              <from>
                <xdr:col>0</xdr:col>
                <xdr:colOff>123825</xdr:colOff>
                <xdr:row>52</xdr:row>
                <xdr:rowOff>114300</xdr:rowOff>
              </from>
              <to>
                <xdr:col>1</xdr:col>
                <xdr:colOff>476250</xdr:colOff>
                <xdr:row>52</xdr:row>
                <xdr:rowOff>114300</xdr:rowOff>
              </to>
            </anchor>
          </objectPr>
        </oleObject>
      </mc:Choice>
      <mc:Fallback>
        <oleObject progId="Word.Picture.8" shapeId="3074" r:id="rId4"/>
      </mc:Fallback>
    </mc:AlternateContent>
    <mc:AlternateContent xmlns:mc="http://schemas.openxmlformats.org/markup-compatibility/2006">
      <mc:Choice Requires="x14">
        <oleObject progId="Word.Picture.8" shapeId="3077" r:id="rId6">
          <objectPr defaultSize="0" autoPict="0" r:id="rId5">
            <anchor moveWithCells="1" sizeWithCells="1">
              <from>
                <xdr:col>10</xdr:col>
                <xdr:colOff>38100</xdr:colOff>
                <xdr:row>3</xdr:row>
                <xdr:rowOff>38100</xdr:rowOff>
              </from>
              <to>
                <xdr:col>10</xdr:col>
                <xdr:colOff>819150</xdr:colOff>
                <xdr:row>5</xdr:row>
                <xdr:rowOff>152400</xdr:rowOff>
              </to>
            </anchor>
          </objectPr>
        </oleObject>
      </mc:Choice>
      <mc:Fallback>
        <oleObject progId="Word.Picture.8" shapeId="3077" r:id="rId6"/>
      </mc:Fallback>
    </mc:AlternateContent>
    <mc:AlternateContent xmlns:mc="http://schemas.openxmlformats.org/markup-compatibility/2006">
      <mc:Choice Requires="x14">
        <oleObject progId="Word.Picture.8" shapeId="3078" r:id="rId7">
          <objectPr defaultSize="0" autoPict="0" r:id="rId5">
            <anchor moveWithCells="1" sizeWithCells="1">
              <from>
                <xdr:col>10</xdr:col>
                <xdr:colOff>104775</xdr:colOff>
                <xdr:row>52</xdr:row>
                <xdr:rowOff>114300</xdr:rowOff>
              </from>
              <to>
                <xdr:col>11</xdr:col>
                <xdr:colOff>352425</xdr:colOff>
                <xdr:row>52</xdr:row>
                <xdr:rowOff>114300</xdr:rowOff>
              </to>
            </anchor>
          </objectPr>
        </oleObject>
      </mc:Choice>
      <mc:Fallback>
        <oleObject progId="Word.Picture.8" shapeId="3078" r:id="rId7"/>
      </mc:Fallback>
    </mc:AlternateContent>
    <mc:AlternateContent xmlns:mc="http://schemas.openxmlformats.org/markup-compatibility/2006">
      <mc:Choice Requires="x14">
        <oleObject progId="Word.Picture.8" shapeId="3073" r:id="rId8">
          <objectPr defaultSize="0" autoPict="0" r:id="rId5">
            <anchor moveWithCells="1" sizeWithCells="1">
              <from>
                <xdr:col>0</xdr:col>
                <xdr:colOff>47625</xdr:colOff>
                <xdr:row>2</xdr:row>
                <xdr:rowOff>152400</xdr:rowOff>
              </from>
              <to>
                <xdr:col>0</xdr:col>
                <xdr:colOff>742950</xdr:colOff>
                <xdr:row>5</xdr:row>
                <xdr:rowOff>104775</xdr:rowOff>
              </to>
            </anchor>
          </objectPr>
        </oleObject>
      </mc:Choice>
      <mc:Fallback>
        <oleObject progId="Word.Picture.8" shapeId="3073" r:id="rId8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K166"/>
  <sheetViews>
    <sheetView topLeftCell="A52" workbookViewId="0">
      <selection activeCell="C69" sqref="C69"/>
    </sheetView>
  </sheetViews>
  <sheetFormatPr baseColWidth="10" defaultRowHeight="15" x14ac:dyDescent="0.25"/>
  <cols>
    <col min="1" max="1" width="5.140625" customWidth="1"/>
    <col min="2" max="2" width="14.7109375" customWidth="1"/>
    <col min="3" max="3" width="10.5703125" style="5" bestFit="1" customWidth="1"/>
    <col min="4" max="5" width="8.140625" customWidth="1"/>
    <col min="6" max="6" width="40" customWidth="1"/>
    <col min="7" max="7" width="4.7109375" bestFit="1" customWidth="1"/>
    <col min="8" max="8" width="4.42578125" customWidth="1"/>
    <col min="9" max="11" width="4.42578125" style="5" customWidth="1"/>
  </cols>
  <sheetData>
    <row r="1" spans="1:11" x14ac:dyDescent="0.25">
      <c r="I1"/>
      <c r="J1"/>
      <c r="K1"/>
    </row>
    <row r="2" spans="1:11" ht="14.45" customHeight="1" x14ac:dyDescent="0.25">
      <c r="A2" s="51" t="s">
        <v>12</v>
      </c>
      <c r="B2" s="51"/>
      <c r="C2" s="51"/>
      <c r="D2" s="51"/>
      <c r="E2" s="51"/>
      <c r="F2" s="51"/>
      <c r="G2" s="51"/>
      <c r="H2" s="33"/>
      <c r="I2"/>
      <c r="J2"/>
      <c r="K2"/>
    </row>
    <row r="3" spans="1:11" ht="14.45" customHeight="1" x14ac:dyDescent="0.25">
      <c r="C3" s="33"/>
      <c r="D3" s="33"/>
      <c r="E3" s="33"/>
      <c r="F3" s="33"/>
      <c r="G3" s="33"/>
      <c r="H3" s="33"/>
      <c r="I3"/>
      <c r="J3"/>
      <c r="K3"/>
    </row>
    <row r="4" spans="1:11" x14ac:dyDescent="0.25">
      <c r="I4"/>
      <c r="J4"/>
      <c r="K4"/>
    </row>
    <row r="5" spans="1:11" ht="16.899999999999999" customHeight="1" x14ac:dyDescent="0.25">
      <c r="A5" s="52" t="s">
        <v>13</v>
      </c>
      <c r="B5" s="52"/>
      <c r="C5" s="52"/>
      <c r="D5" s="52"/>
      <c r="E5" s="52"/>
      <c r="F5" s="52"/>
      <c r="G5" s="52"/>
      <c r="H5" s="34"/>
      <c r="I5"/>
      <c r="J5"/>
      <c r="K5"/>
    </row>
    <row r="6" spans="1:11" ht="16.899999999999999" customHeight="1" x14ac:dyDescent="0.25">
      <c r="A6" s="52" t="s">
        <v>14</v>
      </c>
      <c r="B6" s="52"/>
      <c r="C6" s="52"/>
      <c r="D6" s="52"/>
      <c r="E6" s="52"/>
      <c r="F6" s="52"/>
      <c r="G6" s="52"/>
      <c r="H6" s="34"/>
      <c r="I6"/>
      <c r="J6"/>
      <c r="K6"/>
    </row>
    <row r="7" spans="1:11" x14ac:dyDescent="0.25">
      <c r="I7"/>
      <c r="J7"/>
      <c r="K7"/>
    </row>
    <row r="8" spans="1:11" ht="18.75" x14ac:dyDescent="0.3">
      <c r="A8" s="54" t="s">
        <v>26</v>
      </c>
      <c r="B8" s="54"/>
      <c r="C8" s="54"/>
      <c r="D8" s="54"/>
      <c r="E8" s="54"/>
      <c r="F8" s="54"/>
      <c r="G8" s="54"/>
      <c r="H8" s="29"/>
      <c r="I8"/>
      <c r="J8"/>
      <c r="K8"/>
    </row>
    <row r="9" spans="1:11" ht="19.5" thickBot="1" x14ac:dyDescent="0.35">
      <c r="A9" s="53" t="s">
        <v>21</v>
      </c>
      <c r="B9" s="53"/>
      <c r="C9" s="53"/>
      <c r="D9" s="53"/>
      <c r="E9" s="53"/>
      <c r="F9" s="53"/>
      <c r="G9" s="53"/>
      <c r="H9" s="30"/>
      <c r="I9"/>
      <c r="J9"/>
      <c r="K9"/>
    </row>
    <row r="10" spans="1:11" ht="15.75" thickBot="1" x14ac:dyDescent="0.3">
      <c r="B10" s="38" t="s">
        <v>19</v>
      </c>
      <c r="C10" s="64" t="s">
        <v>27</v>
      </c>
      <c r="D10" s="65"/>
      <c r="E10" s="65"/>
      <c r="F10" s="66"/>
      <c r="G10" s="28" t="s">
        <v>28</v>
      </c>
      <c r="H10" s="6"/>
      <c r="I10"/>
      <c r="J10"/>
      <c r="K10"/>
    </row>
    <row r="11" spans="1:11" x14ac:dyDescent="0.25">
      <c r="A11">
        <v>1</v>
      </c>
      <c r="C11" s="43" t="s">
        <v>31</v>
      </c>
      <c r="D11" s="39"/>
      <c r="E11" s="39"/>
      <c r="F11" s="39"/>
      <c r="G11" s="8">
        <v>0</v>
      </c>
      <c r="H11" s="6"/>
      <c r="I11"/>
      <c r="J11"/>
      <c r="K11"/>
    </row>
    <row r="12" spans="1:11" ht="14.45" customHeight="1" x14ac:dyDescent="0.25">
      <c r="A12">
        <v>2</v>
      </c>
      <c r="C12" s="43" t="s">
        <v>32</v>
      </c>
      <c r="D12" s="40"/>
      <c r="E12" s="40"/>
      <c r="F12" s="40"/>
      <c r="G12" s="8">
        <v>1</v>
      </c>
      <c r="H12" s="6"/>
      <c r="I12"/>
      <c r="J12"/>
      <c r="K12"/>
    </row>
    <row r="13" spans="1:11" ht="14.45" customHeight="1" x14ac:dyDescent="0.25">
      <c r="A13" s="43">
        <v>3</v>
      </c>
      <c r="C13" s="43" t="s">
        <v>33</v>
      </c>
      <c r="D13" s="40"/>
      <c r="E13" s="40"/>
      <c r="F13" s="40"/>
      <c r="G13" s="8">
        <v>2</v>
      </c>
      <c r="H13" s="6"/>
      <c r="I13"/>
      <c r="J13"/>
      <c r="K13"/>
    </row>
    <row r="14" spans="1:11" ht="15" customHeight="1" x14ac:dyDescent="0.25">
      <c r="A14" s="43">
        <v>4</v>
      </c>
      <c r="C14" s="43" t="s">
        <v>34</v>
      </c>
      <c r="D14" s="40"/>
      <c r="E14" s="40"/>
      <c r="F14" s="42"/>
      <c r="G14" s="8">
        <v>3</v>
      </c>
      <c r="H14" s="6"/>
      <c r="I14"/>
      <c r="J14"/>
      <c r="K14"/>
    </row>
    <row r="15" spans="1:11" ht="14.45" customHeight="1" x14ac:dyDescent="0.25">
      <c r="A15" s="43">
        <v>5</v>
      </c>
      <c r="C15" s="43" t="s">
        <v>35</v>
      </c>
      <c r="D15" s="40"/>
      <c r="E15" s="40"/>
      <c r="F15" s="42"/>
      <c r="G15" s="8">
        <v>4</v>
      </c>
      <c r="H15" s="6"/>
      <c r="I15"/>
      <c r="J15"/>
      <c r="K15"/>
    </row>
    <row r="16" spans="1:11" s="43" customFormat="1" ht="14.45" customHeight="1" x14ac:dyDescent="0.25">
      <c r="A16" s="43">
        <v>6</v>
      </c>
      <c r="C16" s="43" t="s">
        <v>105</v>
      </c>
      <c r="D16" s="40"/>
      <c r="E16" s="40"/>
      <c r="F16" s="42"/>
      <c r="G16" s="8"/>
      <c r="H16" s="6"/>
    </row>
    <row r="17" spans="1:11" ht="14.45" customHeight="1" x14ac:dyDescent="0.25">
      <c r="A17" s="43">
        <v>7</v>
      </c>
      <c r="C17" s="47" t="s">
        <v>36</v>
      </c>
      <c r="D17" s="40"/>
      <c r="E17" s="40"/>
      <c r="F17" s="42"/>
      <c r="G17" s="8">
        <v>5</v>
      </c>
      <c r="H17" s="6"/>
      <c r="I17"/>
      <c r="J17"/>
      <c r="K17"/>
    </row>
    <row r="18" spans="1:11" ht="15" customHeight="1" x14ac:dyDescent="0.25">
      <c r="A18" s="43">
        <v>8</v>
      </c>
      <c r="C18" s="43" t="s">
        <v>37</v>
      </c>
      <c r="D18" s="40"/>
      <c r="E18" s="40"/>
      <c r="F18" s="40"/>
      <c r="G18" s="8">
        <v>6</v>
      </c>
      <c r="H18" s="6"/>
      <c r="I18" s="6"/>
      <c r="J18" s="8"/>
      <c r="K18" s="8"/>
    </row>
    <row r="19" spans="1:11" ht="14.45" customHeight="1" x14ac:dyDescent="0.25">
      <c r="A19" s="43">
        <v>9</v>
      </c>
      <c r="C19" s="43" t="s">
        <v>38</v>
      </c>
      <c r="D19" s="40"/>
      <c r="E19" s="40"/>
      <c r="F19" s="40"/>
      <c r="G19" s="8">
        <v>7</v>
      </c>
      <c r="H19" s="6"/>
      <c r="I19" s="6"/>
      <c r="J19" s="8"/>
      <c r="K19" s="8"/>
    </row>
    <row r="20" spans="1:11" ht="14.45" customHeight="1" x14ac:dyDescent="0.25">
      <c r="A20" s="43">
        <v>10</v>
      </c>
      <c r="C20" s="43" t="s">
        <v>39</v>
      </c>
      <c r="D20" s="40"/>
      <c r="E20" s="40"/>
      <c r="F20" s="40"/>
      <c r="G20" s="8">
        <v>8</v>
      </c>
      <c r="H20" s="6"/>
      <c r="I20" s="6"/>
      <c r="J20" s="8"/>
      <c r="K20" s="8"/>
    </row>
    <row r="21" spans="1:11" ht="15" customHeight="1" x14ac:dyDescent="0.25">
      <c r="A21" s="43">
        <v>11</v>
      </c>
      <c r="C21" s="43" t="s">
        <v>40</v>
      </c>
      <c r="D21" s="40"/>
      <c r="E21" s="40"/>
      <c r="F21" s="40"/>
      <c r="G21" s="8">
        <v>9</v>
      </c>
      <c r="H21" s="6"/>
      <c r="I21" s="6"/>
      <c r="J21" s="8"/>
      <c r="K21" s="8"/>
    </row>
    <row r="22" spans="1:11" ht="14.45" customHeight="1" x14ac:dyDescent="0.25">
      <c r="A22" s="43">
        <v>12</v>
      </c>
      <c r="C22" s="43" t="s">
        <v>41</v>
      </c>
      <c r="D22" s="40"/>
      <c r="E22" s="40"/>
      <c r="F22" s="40"/>
      <c r="G22" s="8">
        <v>10</v>
      </c>
      <c r="H22" s="6"/>
      <c r="I22" s="6"/>
      <c r="J22" s="8"/>
      <c r="K22" s="8"/>
    </row>
    <row r="23" spans="1:11" ht="14.45" customHeight="1" x14ac:dyDescent="0.25">
      <c r="A23" s="43">
        <v>13</v>
      </c>
      <c r="C23" s="43" t="s">
        <v>42</v>
      </c>
      <c r="D23" s="40"/>
      <c r="E23" s="40"/>
      <c r="F23" s="40"/>
      <c r="G23" s="8">
        <v>11</v>
      </c>
      <c r="H23" s="6"/>
      <c r="I23" s="6"/>
      <c r="J23" s="8"/>
      <c r="K23" s="8"/>
    </row>
    <row r="24" spans="1:11" ht="15" customHeight="1" x14ac:dyDescent="0.25">
      <c r="A24" s="43">
        <v>14</v>
      </c>
      <c r="C24" s="43" t="s">
        <v>43</v>
      </c>
      <c r="D24" s="40"/>
      <c r="E24" s="40"/>
      <c r="F24" s="40"/>
      <c r="G24" s="8">
        <v>12</v>
      </c>
      <c r="H24" s="6"/>
      <c r="I24" s="6"/>
      <c r="J24" s="8"/>
      <c r="K24" s="8"/>
    </row>
    <row r="25" spans="1:11" ht="14.45" customHeight="1" x14ac:dyDescent="0.25">
      <c r="A25" s="43">
        <v>15</v>
      </c>
      <c r="C25" s="43" t="s">
        <v>44</v>
      </c>
      <c r="D25" s="40"/>
      <c r="E25" s="40"/>
      <c r="F25" s="40"/>
      <c r="G25" s="8">
        <v>13</v>
      </c>
      <c r="H25" s="6"/>
      <c r="I25" s="6"/>
      <c r="J25" s="8"/>
      <c r="K25" s="8"/>
    </row>
    <row r="26" spans="1:11" ht="14.45" customHeight="1" x14ac:dyDescent="0.25">
      <c r="A26" s="43">
        <v>16</v>
      </c>
      <c r="C26" s="43" t="s">
        <v>45</v>
      </c>
      <c r="D26" s="40"/>
      <c r="E26" s="40"/>
      <c r="F26" s="40"/>
      <c r="G26" s="8">
        <v>14</v>
      </c>
      <c r="H26" s="6"/>
      <c r="I26" s="6"/>
      <c r="J26" s="8"/>
      <c r="K26" s="8"/>
    </row>
    <row r="27" spans="1:11" ht="15" customHeight="1" x14ac:dyDescent="0.25">
      <c r="A27" s="43">
        <v>17</v>
      </c>
      <c r="C27" s="43" t="s">
        <v>46</v>
      </c>
      <c r="D27" s="40"/>
      <c r="E27" s="40"/>
      <c r="F27" s="40"/>
      <c r="G27" s="8">
        <v>15</v>
      </c>
      <c r="H27" s="6"/>
      <c r="I27" s="6"/>
      <c r="J27" s="8"/>
      <c r="K27" s="8"/>
    </row>
    <row r="28" spans="1:11" ht="14.45" customHeight="1" x14ac:dyDescent="0.25">
      <c r="A28" s="43">
        <v>18</v>
      </c>
      <c r="C28" s="43" t="s">
        <v>47</v>
      </c>
      <c r="D28" s="40"/>
      <c r="E28" s="40"/>
      <c r="F28" s="40"/>
      <c r="G28" s="8">
        <v>16</v>
      </c>
      <c r="H28" s="6"/>
      <c r="I28" s="6"/>
      <c r="J28" s="8"/>
      <c r="K28" s="8"/>
    </row>
    <row r="29" spans="1:11" ht="14.45" customHeight="1" x14ac:dyDescent="0.25">
      <c r="A29" s="43">
        <v>19</v>
      </c>
      <c r="C29" s="43" t="s">
        <v>48</v>
      </c>
      <c r="D29" s="40"/>
      <c r="E29" s="40"/>
      <c r="F29" s="40"/>
      <c r="G29" s="8">
        <v>17</v>
      </c>
      <c r="H29" s="6"/>
      <c r="I29" s="6"/>
      <c r="J29" s="8"/>
      <c r="K29" s="8"/>
    </row>
    <row r="30" spans="1:11" ht="15" customHeight="1" x14ac:dyDescent="0.25">
      <c r="A30" s="43">
        <v>20</v>
      </c>
      <c r="C30" s="43" t="s">
        <v>49</v>
      </c>
      <c r="D30" s="40"/>
      <c r="E30" s="40"/>
      <c r="F30" s="40"/>
      <c r="G30" s="8">
        <v>18</v>
      </c>
      <c r="H30" s="6"/>
      <c r="I30" s="6"/>
      <c r="J30" s="8"/>
      <c r="K30" s="8"/>
    </row>
    <row r="31" spans="1:11" ht="14.45" customHeight="1" x14ac:dyDescent="0.25">
      <c r="A31" s="43">
        <v>21</v>
      </c>
      <c r="C31" s="43" t="s">
        <v>50</v>
      </c>
      <c r="D31" s="40"/>
      <c r="E31" s="40"/>
      <c r="F31" s="40"/>
      <c r="G31" s="8">
        <v>19</v>
      </c>
      <c r="H31" s="6"/>
      <c r="I31" s="6"/>
      <c r="J31" s="8"/>
      <c r="K31" s="8"/>
    </row>
    <row r="32" spans="1:11" ht="14.45" customHeight="1" x14ac:dyDescent="0.25">
      <c r="A32" s="43">
        <v>22</v>
      </c>
      <c r="C32" s="43" t="s">
        <v>51</v>
      </c>
      <c r="D32" s="40"/>
      <c r="E32" s="40"/>
      <c r="F32" s="40"/>
      <c r="G32" s="8">
        <v>20</v>
      </c>
      <c r="H32" s="6"/>
      <c r="I32" s="6"/>
      <c r="J32" s="8"/>
      <c r="K32" s="8"/>
    </row>
    <row r="33" spans="1:11" ht="15" customHeight="1" x14ac:dyDescent="0.25">
      <c r="A33" s="43">
        <v>23</v>
      </c>
      <c r="C33" s="43" t="s">
        <v>52</v>
      </c>
      <c r="D33" s="40"/>
      <c r="E33" s="40"/>
      <c r="F33" s="40"/>
      <c r="G33" s="8">
        <v>21</v>
      </c>
      <c r="H33" s="6"/>
      <c r="I33" s="6"/>
      <c r="J33" s="8"/>
      <c r="K33" s="8"/>
    </row>
    <row r="34" spans="1:11" ht="14.45" customHeight="1" x14ac:dyDescent="0.25">
      <c r="A34" s="43">
        <v>24</v>
      </c>
      <c r="C34" s="43" t="s">
        <v>53</v>
      </c>
      <c r="D34" s="40"/>
      <c r="E34" s="40"/>
      <c r="F34" s="40"/>
      <c r="G34" s="8">
        <v>22</v>
      </c>
      <c r="H34" s="6"/>
      <c r="I34" s="6"/>
      <c r="J34" s="8"/>
      <c r="K34" s="8"/>
    </row>
    <row r="35" spans="1:11" ht="14.45" customHeight="1" x14ac:dyDescent="0.25">
      <c r="A35" s="43">
        <v>25</v>
      </c>
      <c r="C35" s="43" t="s">
        <v>54</v>
      </c>
      <c r="D35" s="40"/>
      <c r="E35" s="40"/>
      <c r="F35" s="40"/>
      <c r="G35" s="8">
        <v>23</v>
      </c>
      <c r="H35" s="6"/>
      <c r="I35" s="6"/>
      <c r="J35" s="8"/>
      <c r="K35" s="8"/>
    </row>
    <row r="36" spans="1:11" ht="15" customHeight="1" x14ac:dyDescent="0.25">
      <c r="A36" s="43">
        <v>26</v>
      </c>
      <c r="C36" s="43" t="s">
        <v>55</v>
      </c>
      <c r="D36" s="40"/>
      <c r="E36" s="40"/>
      <c r="F36" s="40"/>
      <c r="G36" s="8">
        <v>24</v>
      </c>
      <c r="H36" s="6"/>
      <c r="I36" s="6"/>
      <c r="J36" s="8"/>
      <c r="K36" s="8"/>
    </row>
    <row r="37" spans="1:11" ht="14.45" customHeight="1" x14ac:dyDescent="0.25">
      <c r="A37" s="43">
        <v>27</v>
      </c>
      <c r="C37" s="43" t="s">
        <v>56</v>
      </c>
      <c r="D37" s="40"/>
      <c r="E37" s="40"/>
      <c r="F37" s="40"/>
      <c r="G37" s="8">
        <v>25</v>
      </c>
      <c r="H37" s="6"/>
      <c r="I37" s="6"/>
      <c r="J37" s="8"/>
      <c r="K37" s="8"/>
    </row>
    <row r="38" spans="1:11" ht="14.45" customHeight="1" x14ac:dyDescent="0.25">
      <c r="A38" s="43">
        <v>28</v>
      </c>
      <c r="C38" s="43" t="s">
        <v>57</v>
      </c>
      <c r="D38" s="40"/>
      <c r="E38" s="40"/>
      <c r="F38" s="40"/>
      <c r="G38" s="8">
        <v>26</v>
      </c>
      <c r="H38" s="6"/>
      <c r="I38" s="6"/>
      <c r="J38" s="8"/>
      <c r="K38" s="8"/>
    </row>
    <row r="39" spans="1:11" ht="15" customHeight="1" x14ac:dyDescent="0.25">
      <c r="A39" s="43">
        <v>29</v>
      </c>
      <c r="C39" s="43" t="s">
        <v>58</v>
      </c>
      <c r="D39" s="40"/>
      <c r="E39" s="40"/>
      <c r="F39" s="40"/>
      <c r="G39" s="8">
        <v>27</v>
      </c>
      <c r="H39" s="6"/>
      <c r="I39" s="6"/>
      <c r="J39" s="8"/>
      <c r="K39" s="8"/>
    </row>
    <row r="40" spans="1:11" ht="14.45" customHeight="1" x14ac:dyDescent="0.25">
      <c r="A40" s="43">
        <v>30</v>
      </c>
      <c r="C40" s="43" t="s">
        <v>59</v>
      </c>
      <c r="D40" s="40"/>
      <c r="E40" s="40"/>
      <c r="F40" s="40"/>
      <c r="G40" s="8">
        <v>28</v>
      </c>
      <c r="H40" s="6"/>
      <c r="I40" s="6"/>
      <c r="J40" s="8"/>
      <c r="K40" s="8"/>
    </row>
    <row r="41" spans="1:11" ht="14.45" customHeight="1" x14ac:dyDescent="0.25">
      <c r="A41" s="43">
        <v>31</v>
      </c>
      <c r="C41" s="43" t="s">
        <v>60</v>
      </c>
      <c r="D41" s="40"/>
      <c r="E41" s="40"/>
      <c r="F41" s="40"/>
      <c r="G41" s="8">
        <v>29</v>
      </c>
      <c r="H41" s="6"/>
      <c r="I41" s="6"/>
      <c r="J41" s="8"/>
      <c r="K41" s="8"/>
    </row>
    <row r="42" spans="1:11" ht="15" customHeight="1" x14ac:dyDescent="0.25">
      <c r="A42" s="43">
        <v>32</v>
      </c>
      <c r="C42" s="43" t="s">
        <v>61</v>
      </c>
      <c r="D42" s="40"/>
      <c r="E42" s="40"/>
      <c r="F42" s="40"/>
      <c r="G42" s="8">
        <v>30</v>
      </c>
      <c r="H42" s="6"/>
      <c r="I42" s="6"/>
      <c r="J42" s="8"/>
      <c r="K42" s="8"/>
    </row>
    <row r="43" spans="1:11" ht="14.45" customHeight="1" x14ac:dyDescent="0.25">
      <c r="A43" s="43">
        <v>33</v>
      </c>
      <c r="C43" s="43" t="s">
        <v>62</v>
      </c>
      <c r="D43" s="40"/>
      <c r="E43" s="40"/>
      <c r="F43" s="40"/>
      <c r="G43" s="8">
        <v>31</v>
      </c>
      <c r="H43" s="6"/>
      <c r="I43" s="6"/>
      <c r="J43" s="8"/>
      <c r="K43" s="8"/>
    </row>
    <row r="44" spans="1:11" ht="14.45" customHeight="1" x14ac:dyDescent="0.25">
      <c r="A44" s="43">
        <v>34</v>
      </c>
      <c r="C44" s="43" t="s">
        <v>63</v>
      </c>
      <c r="D44" s="40"/>
      <c r="E44" s="40"/>
      <c r="F44" s="40"/>
      <c r="G44" s="8">
        <v>32</v>
      </c>
      <c r="H44" s="6"/>
      <c r="I44" s="6"/>
      <c r="J44" s="8"/>
      <c r="K44" s="8"/>
    </row>
    <row r="45" spans="1:11" ht="15" customHeight="1" x14ac:dyDescent="0.25">
      <c r="A45" s="43">
        <v>35</v>
      </c>
      <c r="C45" s="43" t="s">
        <v>64</v>
      </c>
      <c r="D45" s="40"/>
      <c r="E45" s="40"/>
      <c r="F45" s="40"/>
      <c r="G45" s="8">
        <v>33</v>
      </c>
      <c r="H45" s="6"/>
      <c r="I45" s="6"/>
      <c r="J45" s="8"/>
      <c r="K45" s="8"/>
    </row>
    <row r="46" spans="1:11" ht="14.45" customHeight="1" x14ac:dyDescent="0.25">
      <c r="A46" s="43">
        <v>36</v>
      </c>
      <c r="C46" s="43" t="s">
        <v>65</v>
      </c>
      <c r="D46" s="40"/>
      <c r="E46" s="40"/>
      <c r="F46" s="40"/>
      <c r="G46" s="8">
        <v>34</v>
      </c>
      <c r="H46" s="6"/>
      <c r="I46" s="6"/>
      <c r="J46" s="8"/>
      <c r="K46" s="8"/>
    </row>
    <row r="47" spans="1:11" ht="14.45" customHeight="1" x14ac:dyDescent="0.25">
      <c r="A47" s="43">
        <v>37</v>
      </c>
      <c r="C47" s="43" t="s">
        <v>66</v>
      </c>
      <c r="D47" s="40"/>
      <c r="E47" s="40"/>
      <c r="F47" s="40"/>
      <c r="G47" s="8">
        <v>35</v>
      </c>
      <c r="H47" s="6"/>
      <c r="I47" s="6"/>
      <c r="J47" s="8"/>
      <c r="K47" s="8"/>
    </row>
    <row r="48" spans="1:11" ht="15" customHeight="1" x14ac:dyDescent="0.25">
      <c r="A48" s="43">
        <v>38</v>
      </c>
      <c r="C48" s="43" t="s">
        <v>67</v>
      </c>
      <c r="D48" s="40"/>
      <c r="E48" s="40"/>
      <c r="F48" s="40"/>
      <c r="G48" s="8">
        <v>36</v>
      </c>
      <c r="H48" s="6"/>
      <c r="I48" s="6"/>
      <c r="J48" s="8"/>
      <c r="K48" s="8"/>
    </row>
    <row r="49" spans="1:11" ht="14.45" customHeight="1" x14ac:dyDescent="0.25">
      <c r="A49" s="43">
        <v>39</v>
      </c>
      <c r="C49" s="43" t="s">
        <v>68</v>
      </c>
      <c r="D49" s="40"/>
      <c r="E49" s="40"/>
      <c r="F49" s="40"/>
      <c r="G49" s="8">
        <v>37</v>
      </c>
      <c r="H49" s="6"/>
      <c r="I49" s="6"/>
      <c r="J49" s="8"/>
      <c r="K49" s="8"/>
    </row>
    <row r="50" spans="1:11" ht="14.45" customHeight="1" x14ac:dyDescent="0.25">
      <c r="A50" s="43">
        <v>40</v>
      </c>
      <c r="C50" s="43" t="s">
        <v>69</v>
      </c>
      <c r="D50" s="40"/>
      <c r="E50" s="40"/>
      <c r="F50" s="40"/>
      <c r="G50" s="8">
        <v>38</v>
      </c>
      <c r="H50" s="6"/>
      <c r="I50" s="6"/>
      <c r="J50" s="8"/>
      <c r="K50" s="8"/>
    </row>
    <row r="51" spans="1:11" ht="15" customHeight="1" x14ac:dyDescent="0.25">
      <c r="A51" s="43">
        <v>41</v>
      </c>
      <c r="C51" s="43" t="s">
        <v>70</v>
      </c>
      <c r="D51" s="40"/>
      <c r="E51" s="40"/>
      <c r="F51" s="40"/>
      <c r="G51" s="8">
        <v>39</v>
      </c>
      <c r="H51" s="6"/>
      <c r="I51" s="6"/>
      <c r="J51" s="8"/>
      <c r="K51" s="8"/>
    </row>
    <row r="52" spans="1:11" x14ac:dyDescent="0.25">
      <c r="A52" s="43">
        <v>42</v>
      </c>
      <c r="C52" s="43" t="s">
        <v>71</v>
      </c>
      <c r="D52" s="40"/>
      <c r="E52" s="40"/>
      <c r="F52" s="40"/>
      <c r="G52" s="8">
        <v>40</v>
      </c>
      <c r="H52" s="6"/>
      <c r="I52" s="6"/>
      <c r="J52" s="8"/>
      <c r="K52" s="8"/>
    </row>
    <row r="53" spans="1:11" x14ac:dyDescent="0.25">
      <c r="A53" s="43">
        <v>43</v>
      </c>
      <c r="C53" s="43" t="s">
        <v>72</v>
      </c>
      <c r="D53" s="40"/>
      <c r="E53" s="40"/>
      <c r="F53" s="40"/>
      <c r="G53" s="8">
        <v>41</v>
      </c>
    </row>
    <row r="54" spans="1:11" ht="14.45" customHeight="1" x14ac:dyDescent="0.25">
      <c r="A54" s="43">
        <v>44</v>
      </c>
      <c r="C54" s="43" t="s">
        <v>73</v>
      </c>
      <c r="D54" s="40"/>
      <c r="E54" s="40"/>
      <c r="F54" s="40"/>
      <c r="G54" s="8">
        <v>42</v>
      </c>
      <c r="H54" s="33"/>
      <c r="I54" s="33"/>
      <c r="J54" s="33"/>
      <c r="K54" s="33"/>
    </row>
    <row r="55" spans="1:11" ht="14.45" customHeight="1" x14ac:dyDescent="0.25">
      <c r="A55" s="43">
        <v>45</v>
      </c>
      <c r="C55" s="43" t="s">
        <v>74</v>
      </c>
      <c r="D55" s="40"/>
      <c r="E55" s="40"/>
      <c r="F55" s="40"/>
      <c r="G55" s="8">
        <v>43</v>
      </c>
      <c r="H55" s="33"/>
      <c r="I55" s="33"/>
      <c r="J55" s="33"/>
      <c r="K55" s="33"/>
    </row>
    <row r="56" spans="1:11" x14ac:dyDescent="0.25">
      <c r="A56" s="43">
        <v>46</v>
      </c>
      <c r="C56" s="43" t="s">
        <v>75</v>
      </c>
      <c r="D56" s="40"/>
      <c r="E56" s="40"/>
      <c r="F56" s="40"/>
      <c r="G56" s="8">
        <v>44</v>
      </c>
    </row>
    <row r="57" spans="1:11" ht="17.25" x14ac:dyDescent="0.25">
      <c r="A57" s="43">
        <v>47</v>
      </c>
      <c r="C57" s="43" t="s">
        <v>76</v>
      </c>
      <c r="D57" s="40"/>
      <c r="E57" s="40"/>
      <c r="F57" s="40"/>
      <c r="G57" s="8">
        <v>45</v>
      </c>
      <c r="H57" s="34"/>
      <c r="I57" s="34"/>
    </row>
    <row r="58" spans="1:11" ht="17.25" x14ac:dyDescent="0.25">
      <c r="A58" s="43">
        <v>48</v>
      </c>
      <c r="C58" s="43" t="s">
        <v>77</v>
      </c>
      <c r="D58" s="40"/>
      <c r="E58" s="40"/>
      <c r="F58" s="40"/>
      <c r="G58" s="8">
        <v>46</v>
      </c>
      <c r="H58" s="34"/>
      <c r="I58" s="34"/>
    </row>
    <row r="59" spans="1:11" x14ac:dyDescent="0.25">
      <c r="A59" s="43">
        <v>49</v>
      </c>
      <c r="C59" s="43" t="s">
        <v>78</v>
      </c>
      <c r="D59" s="40"/>
      <c r="E59" s="40"/>
      <c r="F59" s="40"/>
      <c r="G59" s="8">
        <v>47</v>
      </c>
    </row>
    <row r="60" spans="1:11" ht="18.75" x14ac:dyDescent="0.3">
      <c r="A60" s="43">
        <v>50</v>
      </c>
      <c r="C60" s="43" t="s">
        <v>79</v>
      </c>
      <c r="D60" s="40"/>
      <c r="E60" s="40"/>
      <c r="F60" s="40"/>
      <c r="G60" s="8">
        <v>48</v>
      </c>
      <c r="H60" s="29"/>
      <c r="I60" s="29"/>
      <c r="J60" s="29"/>
      <c r="K60" s="29"/>
    </row>
    <row r="61" spans="1:11" ht="18.75" x14ac:dyDescent="0.3">
      <c r="A61" s="43">
        <v>51</v>
      </c>
      <c r="C61" s="43" t="s">
        <v>80</v>
      </c>
      <c r="D61" s="40"/>
      <c r="E61" s="40"/>
      <c r="F61" s="40"/>
      <c r="G61" s="8">
        <v>49</v>
      </c>
      <c r="H61" s="31"/>
      <c r="I61" s="31"/>
      <c r="J61" s="31"/>
      <c r="K61" s="31"/>
    </row>
    <row r="62" spans="1:11" x14ac:dyDescent="0.25">
      <c r="A62" s="43">
        <v>52</v>
      </c>
      <c r="C62" s="43" t="s">
        <v>81</v>
      </c>
      <c r="D62" s="40"/>
      <c r="E62" s="40"/>
      <c r="F62" s="40"/>
      <c r="G62" s="8">
        <v>50</v>
      </c>
      <c r="H62" s="27"/>
      <c r="I62" s="27"/>
      <c r="J62" s="32"/>
      <c r="K62" s="32"/>
    </row>
    <row r="63" spans="1:11" x14ac:dyDescent="0.25">
      <c r="A63" s="43">
        <v>53</v>
      </c>
      <c r="C63" s="43" t="s">
        <v>82</v>
      </c>
      <c r="D63" s="40"/>
      <c r="E63" s="40"/>
      <c r="F63" s="40"/>
      <c r="G63" s="8">
        <v>51</v>
      </c>
      <c r="H63" s="27"/>
      <c r="I63" s="27"/>
      <c r="J63" s="32"/>
      <c r="K63" s="32"/>
    </row>
    <row r="64" spans="1:11" ht="14.45" customHeight="1" x14ac:dyDescent="0.25">
      <c r="A64" s="43">
        <v>54</v>
      </c>
      <c r="C64" s="43" t="s">
        <v>83</v>
      </c>
      <c r="D64" s="40"/>
      <c r="E64" s="40"/>
      <c r="F64" s="40"/>
      <c r="G64" s="8">
        <v>52</v>
      </c>
      <c r="H64" s="27"/>
      <c r="I64" s="27"/>
      <c r="J64" s="32"/>
      <c r="K64" s="32"/>
    </row>
    <row r="65" spans="1:11" ht="14.45" customHeight="1" x14ac:dyDescent="0.25">
      <c r="A65" s="43">
        <v>55</v>
      </c>
      <c r="C65" s="43" t="s">
        <v>84</v>
      </c>
      <c r="D65" s="40"/>
      <c r="E65" s="40"/>
      <c r="F65" s="40"/>
      <c r="G65" s="8">
        <v>53</v>
      </c>
      <c r="H65" s="27"/>
      <c r="I65" s="27"/>
      <c r="J65" s="32"/>
      <c r="K65" s="32"/>
    </row>
    <row r="66" spans="1:11" ht="15" customHeight="1" x14ac:dyDescent="0.25">
      <c r="A66" s="43">
        <v>56</v>
      </c>
      <c r="C66" s="43" t="s">
        <v>85</v>
      </c>
      <c r="D66" s="40"/>
      <c r="E66" s="40"/>
      <c r="F66" s="40"/>
      <c r="G66" s="8">
        <v>54</v>
      </c>
      <c r="H66" s="27"/>
      <c r="I66" s="27"/>
      <c r="J66" s="32"/>
      <c r="K66" s="32"/>
    </row>
    <row r="67" spans="1:11" ht="14.45" customHeight="1" x14ac:dyDescent="0.25">
      <c r="A67" s="43">
        <v>57</v>
      </c>
      <c r="C67" s="43" t="s">
        <v>86</v>
      </c>
      <c r="D67" s="40"/>
      <c r="E67" s="40"/>
      <c r="F67" s="40"/>
      <c r="G67" s="8">
        <v>55</v>
      </c>
      <c r="H67" s="27"/>
      <c r="I67" s="27"/>
      <c r="J67" s="32"/>
      <c r="K67" s="32"/>
    </row>
    <row r="68" spans="1:11" ht="14.45" customHeight="1" x14ac:dyDescent="0.25">
      <c r="A68" s="43">
        <v>58</v>
      </c>
      <c r="C68" s="43" t="s">
        <v>87</v>
      </c>
      <c r="D68" s="40"/>
      <c r="E68" s="40"/>
      <c r="F68" s="40"/>
      <c r="G68" s="8">
        <v>56</v>
      </c>
      <c r="H68" s="27"/>
      <c r="I68" s="27"/>
      <c r="J68" s="32"/>
      <c r="K68" s="32"/>
    </row>
    <row r="69" spans="1:11" ht="15" customHeight="1" x14ac:dyDescent="0.25">
      <c r="A69" s="43">
        <v>59</v>
      </c>
      <c r="C69" s="43" t="s">
        <v>88</v>
      </c>
      <c r="D69" s="40"/>
      <c r="E69" s="40"/>
      <c r="F69" s="40"/>
      <c r="G69" s="8">
        <v>57</v>
      </c>
      <c r="H69" s="27"/>
      <c r="I69" s="27"/>
      <c r="J69" s="32"/>
      <c r="K69" s="32"/>
    </row>
    <row r="70" spans="1:11" ht="14.45" customHeight="1" x14ac:dyDescent="0.25">
      <c r="A70" s="43">
        <v>61</v>
      </c>
      <c r="C70" s="43" t="s">
        <v>89</v>
      </c>
      <c r="D70" s="40"/>
      <c r="E70" s="40"/>
      <c r="F70" s="40"/>
      <c r="G70" s="8">
        <v>59</v>
      </c>
      <c r="H70" s="27"/>
      <c r="I70" s="27"/>
      <c r="J70" s="32"/>
      <c r="K70" s="32"/>
    </row>
    <row r="71" spans="1:11" ht="15" customHeight="1" x14ac:dyDescent="0.25">
      <c r="A71" s="43">
        <v>62</v>
      </c>
      <c r="C71" s="43" t="s">
        <v>90</v>
      </c>
      <c r="D71" s="40"/>
      <c r="E71" s="40"/>
      <c r="F71" s="40"/>
      <c r="G71" s="8">
        <v>60</v>
      </c>
      <c r="H71" s="27"/>
      <c r="I71" s="27"/>
      <c r="J71" s="32"/>
      <c r="K71" s="32"/>
    </row>
    <row r="72" spans="1:11" ht="14.45" customHeight="1" x14ac:dyDescent="0.25">
      <c r="A72" s="43">
        <v>63</v>
      </c>
      <c r="C72" s="43" t="s">
        <v>91</v>
      </c>
      <c r="D72" s="40"/>
      <c r="E72" s="40"/>
      <c r="F72" s="40"/>
      <c r="G72" s="8">
        <v>61</v>
      </c>
      <c r="H72" s="27"/>
      <c r="I72" s="27"/>
      <c r="J72" s="32"/>
      <c r="K72" s="32"/>
    </row>
    <row r="73" spans="1:11" ht="14.45" customHeight="1" x14ac:dyDescent="0.25">
      <c r="A73" s="43">
        <v>64</v>
      </c>
      <c r="C73" s="43" t="s">
        <v>92</v>
      </c>
      <c r="D73" s="40"/>
      <c r="E73" s="40"/>
      <c r="F73" s="40"/>
      <c r="G73" s="8">
        <v>62</v>
      </c>
      <c r="H73" s="27"/>
      <c r="I73" s="27"/>
      <c r="J73" s="32"/>
      <c r="K73" s="32"/>
    </row>
    <row r="74" spans="1:11" ht="15" customHeight="1" x14ac:dyDescent="0.25">
      <c r="A74" s="43">
        <v>65</v>
      </c>
      <c r="C74" s="43" t="s">
        <v>93</v>
      </c>
      <c r="D74" s="40"/>
      <c r="E74" s="40"/>
      <c r="F74" s="40"/>
      <c r="G74" s="8">
        <v>63</v>
      </c>
      <c r="H74" s="27"/>
      <c r="I74" s="27"/>
      <c r="J74" s="32"/>
      <c r="K74" s="32"/>
    </row>
    <row r="75" spans="1:11" ht="14.45" customHeight="1" x14ac:dyDescent="0.25">
      <c r="A75" s="43">
        <v>66</v>
      </c>
      <c r="C75" s="43" t="s">
        <v>94</v>
      </c>
      <c r="D75" s="40"/>
      <c r="E75" s="40"/>
      <c r="F75" s="40"/>
      <c r="G75" s="8">
        <v>64</v>
      </c>
      <c r="H75" s="27"/>
      <c r="I75" s="27"/>
      <c r="J75" s="32"/>
      <c r="K75" s="32"/>
    </row>
    <row r="76" spans="1:11" ht="14.45" customHeight="1" x14ac:dyDescent="0.25">
      <c r="A76" s="43">
        <v>67</v>
      </c>
      <c r="C76" s="43" t="s">
        <v>95</v>
      </c>
      <c r="D76" s="40"/>
      <c r="E76" s="40"/>
      <c r="F76" s="40"/>
      <c r="G76" s="8">
        <v>65</v>
      </c>
      <c r="H76" s="27"/>
      <c r="I76" s="27"/>
      <c r="J76" s="32"/>
      <c r="K76" s="32"/>
    </row>
    <row r="77" spans="1:11" ht="15" customHeight="1" x14ac:dyDescent="0.25">
      <c r="A77" s="43">
        <v>68</v>
      </c>
      <c r="C77" s="43" t="s">
        <v>96</v>
      </c>
      <c r="D77" s="40"/>
      <c r="E77" s="40"/>
      <c r="F77" s="40"/>
      <c r="G77" s="8">
        <v>66</v>
      </c>
      <c r="H77" s="27"/>
      <c r="I77" s="27"/>
      <c r="J77" s="32"/>
      <c r="K77" s="32"/>
    </row>
    <row r="78" spans="1:11" ht="14.45" customHeight="1" x14ac:dyDescent="0.25">
      <c r="A78" s="43">
        <v>69</v>
      </c>
      <c r="C78" s="43" t="s">
        <v>97</v>
      </c>
      <c r="D78" s="40"/>
      <c r="E78" s="40"/>
      <c r="F78" s="40"/>
      <c r="G78" s="8">
        <v>67</v>
      </c>
      <c r="H78" s="27"/>
      <c r="I78" s="27"/>
      <c r="J78" s="32"/>
      <c r="K78" s="32"/>
    </row>
    <row r="79" spans="1:11" ht="14.45" customHeight="1" x14ac:dyDescent="0.25">
      <c r="A79" s="43">
        <v>70</v>
      </c>
      <c r="C79" s="43" t="s">
        <v>98</v>
      </c>
      <c r="D79" s="40"/>
      <c r="E79" s="40"/>
      <c r="F79" s="40"/>
      <c r="G79" s="8">
        <v>68</v>
      </c>
      <c r="H79" s="27"/>
      <c r="I79" s="27"/>
      <c r="J79" s="32"/>
      <c r="K79" s="32"/>
    </row>
    <row r="80" spans="1:11" ht="15" customHeight="1" x14ac:dyDescent="0.25">
      <c r="A80" s="43">
        <v>71</v>
      </c>
      <c r="C80" s="43" t="s">
        <v>99</v>
      </c>
      <c r="D80" s="40"/>
      <c r="E80" s="40"/>
      <c r="F80" s="40"/>
      <c r="G80" s="8">
        <v>69</v>
      </c>
      <c r="H80" s="27"/>
      <c r="I80" s="27"/>
      <c r="J80" s="32"/>
      <c r="K80" s="32"/>
    </row>
    <row r="81" spans="1:11" ht="14.45" customHeight="1" x14ac:dyDescent="0.25">
      <c r="A81" s="43">
        <v>72</v>
      </c>
      <c r="C81" s="43" t="s">
        <v>100</v>
      </c>
      <c r="D81" s="40"/>
      <c r="E81" s="40"/>
      <c r="F81" s="40"/>
      <c r="G81" s="8">
        <v>70</v>
      </c>
      <c r="H81" s="27"/>
      <c r="I81" s="27"/>
      <c r="J81" s="32"/>
      <c r="K81" s="32"/>
    </row>
    <row r="82" spans="1:11" ht="14.45" customHeight="1" x14ac:dyDescent="0.25">
      <c r="A82" s="43">
        <v>73</v>
      </c>
      <c r="C82" s="43" t="s">
        <v>101</v>
      </c>
      <c r="D82" s="40"/>
      <c r="E82" s="40"/>
      <c r="F82" s="40"/>
      <c r="G82" s="8">
        <v>71</v>
      </c>
      <c r="H82" s="27"/>
      <c r="I82" s="27"/>
      <c r="J82" s="32"/>
      <c r="K82" s="32"/>
    </row>
    <row r="83" spans="1:11" ht="15" customHeight="1" x14ac:dyDescent="0.25">
      <c r="A83" s="43">
        <v>74</v>
      </c>
      <c r="C83" s="43" t="s">
        <v>102</v>
      </c>
      <c r="D83" s="40"/>
      <c r="E83" s="40"/>
      <c r="F83" s="40"/>
      <c r="G83" s="8">
        <v>72</v>
      </c>
      <c r="H83" s="27"/>
      <c r="I83" s="27"/>
      <c r="J83" s="32"/>
      <c r="K83" s="32"/>
    </row>
    <row r="84" spans="1:11" ht="14.45" customHeight="1" x14ac:dyDescent="0.25">
      <c r="A84" s="43">
        <v>75</v>
      </c>
      <c r="C84" s="43" t="s">
        <v>103</v>
      </c>
      <c r="D84" s="40"/>
      <c r="E84" s="40"/>
      <c r="F84" s="40"/>
      <c r="G84" s="8">
        <v>73</v>
      </c>
      <c r="H84" s="27"/>
      <c r="I84" s="27"/>
      <c r="J84" s="32"/>
      <c r="K84" s="32"/>
    </row>
    <row r="85" spans="1:11" ht="14.45" customHeight="1" x14ac:dyDescent="0.25">
      <c r="A85" s="43">
        <v>76</v>
      </c>
      <c r="C85" s="43" t="s">
        <v>104</v>
      </c>
      <c r="D85" s="40"/>
      <c r="E85" s="40"/>
      <c r="F85" s="40"/>
      <c r="G85" s="8">
        <v>74</v>
      </c>
      <c r="H85" s="27"/>
      <c r="I85" s="27"/>
      <c r="J85" s="32"/>
      <c r="K85" s="32"/>
    </row>
    <row r="86" spans="1:11" ht="15" customHeight="1" x14ac:dyDescent="0.25">
      <c r="A86" s="43">
        <v>77</v>
      </c>
      <c r="C86" s="40">
        <v>76</v>
      </c>
      <c r="D86" s="40"/>
      <c r="E86" s="40"/>
      <c r="F86" s="40"/>
      <c r="G86" s="8">
        <v>75</v>
      </c>
      <c r="H86" s="27"/>
      <c r="I86" s="27"/>
      <c r="J86" s="32"/>
      <c r="K86" s="32"/>
    </row>
    <row r="87" spans="1:11" ht="14.45" customHeight="1" x14ac:dyDescent="0.25">
      <c r="A87" s="43">
        <v>78</v>
      </c>
      <c r="C87" s="40">
        <v>77</v>
      </c>
      <c r="D87" s="40"/>
      <c r="E87" s="40"/>
      <c r="F87" s="40"/>
      <c r="G87" s="8">
        <v>76</v>
      </c>
      <c r="H87" s="27"/>
      <c r="I87" s="27"/>
      <c r="J87" s="32"/>
      <c r="K87" s="32"/>
    </row>
    <row r="88" spans="1:11" ht="14.45" customHeight="1" x14ac:dyDescent="0.25">
      <c r="A88" s="43">
        <v>79</v>
      </c>
      <c r="C88" s="40">
        <v>78</v>
      </c>
      <c r="D88" s="40"/>
      <c r="E88" s="40"/>
      <c r="F88" s="40"/>
      <c r="G88" s="8">
        <v>77</v>
      </c>
      <c r="H88" s="27"/>
      <c r="I88" s="27"/>
      <c r="J88" s="32"/>
      <c r="K88" s="32"/>
    </row>
    <row r="89" spans="1:11" ht="15" customHeight="1" x14ac:dyDescent="0.25">
      <c r="A89" s="43">
        <v>80</v>
      </c>
      <c r="C89" s="40">
        <v>79</v>
      </c>
      <c r="D89" s="40"/>
      <c r="E89" s="40"/>
      <c r="F89" s="40"/>
      <c r="G89" s="8">
        <v>78</v>
      </c>
      <c r="H89" s="27"/>
      <c r="I89" s="27"/>
      <c r="J89" s="32"/>
      <c r="K89" s="32"/>
    </row>
    <row r="90" spans="1:11" ht="14.45" customHeight="1" x14ac:dyDescent="0.25">
      <c r="A90" s="43">
        <v>81</v>
      </c>
      <c r="C90" s="40">
        <v>80</v>
      </c>
      <c r="D90" s="40"/>
      <c r="E90" s="40"/>
      <c r="F90" s="40"/>
      <c r="G90" s="8">
        <v>79</v>
      </c>
      <c r="H90" s="27"/>
      <c r="I90" s="27"/>
      <c r="J90" s="32"/>
      <c r="K90" s="32"/>
    </row>
    <row r="91" spans="1:11" ht="14.45" customHeight="1" x14ac:dyDescent="0.25">
      <c r="A91" s="43">
        <v>82</v>
      </c>
      <c r="C91" s="40">
        <v>81</v>
      </c>
      <c r="D91" s="40"/>
      <c r="E91" s="40"/>
      <c r="F91" s="40"/>
      <c r="G91" s="8">
        <v>80</v>
      </c>
      <c r="H91" s="27"/>
      <c r="I91" s="27"/>
      <c r="J91" s="32"/>
      <c r="K91" s="32"/>
    </row>
    <row r="92" spans="1:11" ht="15" customHeight="1" x14ac:dyDescent="0.25">
      <c r="A92" s="43">
        <v>83</v>
      </c>
      <c r="C92" s="40">
        <v>82</v>
      </c>
      <c r="D92" s="40"/>
      <c r="E92" s="40"/>
      <c r="F92" s="40"/>
      <c r="G92" s="8">
        <v>81</v>
      </c>
      <c r="H92" s="27"/>
      <c r="I92" s="27"/>
      <c r="J92" s="32"/>
      <c r="K92" s="32"/>
    </row>
    <row r="93" spans="1:11" ht="14.45" customHeight="1" x14ac:dyDescent="0.25">
      <c r="A93" s="43">
        <v>84</v>
      </c>
      <c r="C93" s="40">
        <v>83</v>
      </c>
      <c r="D93" s="40"/>
      <c r="E93" s="40"/>
      <c r="F93" s="40"/>
      <c r="G93" s="8">
        <v>82</v>
      </c>
      <c r="H93" s="27"/>
      <c r="I93" s="27"/>
      <c r="J93" s="32"/>
      <c r="K93" s="32"/>
    </row>
    <row r="94" spans="1:11" ht="14.45" customHeight="1" x14ac:dyDescent="0.25">
      <c r="A94" s="43">
        <v>85</v>
      </c>
      <c r="C94" s="40">
        <v>84</v>
      </c>
      <c r="D94" s="40"/>
      <c r="E94" s="40"/>
      <c r="F94" s="40"/>
      <c r="G94" s="8">
        <v>83</v>
      </c>
      <c r="H94" s="27"/>
      <c r="I94" s="27"/>
      <c r="J94" s="32"/>
      <c r="K94" s="32"/>
    </row>
    <row r="95" spans="1:11" ht="15" customHeight="1" x14ac:dyDescent="0.25">
      <c r="A95" s="43">
        <v>86</v>
      </c>
      <c r="C95" s="40">
        <v>85</v>
      </c>
      <c r="D95" s="40"/>
      <c r="E95" s="40"/>
      <c r="F95" s="40"/>
      <c r="G95" s="8">
        <v>84</v>
      </c>
      <c r="H95" s="27"/>
      <c r="I95" s="27"/>
      <c r="J95" s="32"/>
      <c r="K95" s="32"/>
    </row>
    <row r="96" spans="1:11" ht="14.45" customHeight="1" x14ac:dyDescent="0.25">
      <c r="A96" s="43">
        <v>87</v>
      </c>
      <c r="C96" s="40">
        <v>86</v>
      </c>
      <c r="D96" s="40"/>
      <c r="E96" s="40"/>
      <c r="F96" s="40"/>
      <c r="G96" s="8">
        <v>85</v>
      </c>
      <c r="H96" s="27"/>
      <c r="I96" s="27"/>
      <c r="J96" s="32"/>
      <c r="K96" s="32"/>
    </row>
    <row r="97" spans="1:11" ht="14.45" customHeight="1" x14ac:dyDescent="0.25">
      <c r="A97" s="43">
        <v>88</v>
      </c>
      <c r="C97" s="40">
        <v>87</v>
      </c>
      <c r="D97" s="40"/>
      <c r="E97" s="40"/>
      <c r="F97" s="40"/>
      <c r="G97" s="8">
        <v>86</v>
      </c>
      <c r="H97" s="27"/>
      <c r="I97" s="27"/>
      <c r="J97" s="32"/>
      <c r="K97" s="32"/>
    </row>
    <row r="98" spans="1:11" ht="15" customHeight="1" x14ac:dyDescent="0.25">
      <c r="A98" s="43">
        <v>89</v>
      </c>
      <c r="C98" s="40">
        <v>88</v>
      </c>
      <c r="D98" s="40"/>
      <c r="E98" s="40"/>
      <c r="F98" s="40"/>
      <c r="G98" s="8">
        <v>87</v>
      </c>
      <c r="H98" s="27"/>
      <c r="I98" s="27"/>
      <c r="J98" s="32"/>
      <c r="K98" s="32"/>
    </row>
    <row r="99" spans="1:11" ht="14.45" customHeight="1" x14ac:dyDescent="0.25">
      <c r="A99" s="43">
        <v>90</v>
      </c>
      <c r="C99" s="40">
        <v>89</v>
      </c>
      <c r="D99" s="40"/>
      <c r="E99" s="40"/>
      <c r="F99" s="40"/>
      <c r="G99" s="8">
        <v>88</v>
      </c>
      <c r="H99" s="27"/>
      <c r="I99" s="27"/>
      <c r="J99" s="32"/>
      <c r="K99" s="32"/>
    </row>
    <row r="100" spans="1:11" ht="14.45" customHeight="1" x14ac:dyDescent="0.25">
      <c r="A100" s="43">
        <v>91</v>
      </c>
      <c r="C100" s="40">
        <v>90</v>
      </c>
      <c r="D100" s="40"/>
      <c r="E100" s="40"/>
      <c r="F100" s="40"/>
      <c r="G100" s="8">
        <v>89</v>
      </c>
      <c r="H100" s="27"/>
      <c r="I100" s="27"/>
      <c r="J100" s="32"/>
      <c r="K100" s="32"/>
    </row>
    <row r="101" spans="1:11" ht="15" customHeight="1" x14ac:dyDescent="0.25">
      <c r="A101" s="43">
        <v>92</v>
      </c>
      <c r="C101" s="40">
        <v>91</v>
      </c>
      <c r="D101" s="40"/>
      <c r="E101" s="40"/>
      <c r="F101" s="40"/>
      <c r="G101" s="8">
        <v>90</v>
      </c>
      <c r="H101" s="27"/>
      <c r="I101" s="27"/>
      <c r="J101" s="32"/>
      <c r="K101" s="32"/>
    </row>
    <row r="102" spans="1:11" x14ac:dyDescent="0.25">
      <c r="A102" s="43">
        <v>93</v>
      </c>
      <c r="C102" s="40">
        <v>92</v>
      </c>
      <c r="D102" s="40"/>
      <c r="E102" s="40"/>
      <c r="F102" s="40"/>
      <c r="G102" s="8">
        <v>91</v>
      </c>
      <c r="H102" s="27"/>
      <c r="I102" s="27"/>
      <c r="J102" s="32"/>
      <c r="K102" s="32"/>
    </row>
    <row r="103" spans="1:11" x14ac:dyDescent="0.25">
      <c r="A103" s="43">
        <v>94</v>
      </c>
      <c r="C103" s="40">
        <v>93</v>
      </c>
      <c r="D103" s="40"/>
      <c r="E103" s="40"/>
      <c r="F103" s="40"/>
      <c r="G103" s="8">
        <v>92</v>
      </c>
      <c r="H103" s="6"/>
      <c r="I103" s="6"/>
      <c r="J103" s="8"/>
      <c r="K103" s="8"/>
    </row>
    <row r="104" spans="1:11" x14ac:dyDescent="0.25">
      <c r="A104" s="43">
        <v>95</v>
      </c>
      <c r="C104" s="40">
        <v>94</v>
      </c>
      <c r="D104" s="40"/>
      <c r="E104" s="40"/>
      <c r="F104" s="40"/>
      <c r="G104" s="8">
        <v>93</v>
      </c>
      <c r="H104" s="6"/>
      <c r="I104" s="6"/>
      <c r="J104" s="8"/>
      <c r="K104" s="8"/>
    </row>
    <row r="105" spans="1:11" x14ac:dyDescent="0.25">
      <c r="A105" s="43">
        <v>96</v>
      </c>
      <c r="C105" s="40">
        <v>95</v>
      </c>
      <c r="D105" s="40"/>
      <c r="E105" s="40"/>
      <c r="F105" s="40"/>
      <c r="G105" s="8">
        <v>94</v>
      </c>
      <c r="H105" s="6"/>
      <c r="I105" s="6"/>
      <c r="J105" s="8"/>
      <c r="K105" s="8"/>
    </row>
    <row r="106" spans="1:11" x14ac:dyDescent="0.25">
      <c r="A106" s="43">
        <v>97</v>
      </c>
      <c r="C106" s="40">
        <v>96</v>
      </c>
      <c r="D106" s="40"/>
      <c r="E106" s="40"/>
      <c r="F106" s="40"/>
      <c r="G106" s="8">
        <v>95</v>
      </c>
      <c r="H106" s="6"/>
      <c r="I106" s="6"/>
      <c r="J106" s="8"/>
      <c r="K106" s="8"/>
    </row>
    <row r="107" spans="1:11" x14ac:dyDescent="0.25">
      <c r="A107" s="43">
        <v>98</v>
      </c>
      <c r="C107" s="40">
        <v>97</v>
      </c>
      <c r="D107" s="40"/>
      <c r="E107" s="40"/>
      <c r="F107" s="40"/>
      <c r="G107" s="8">
        <v>96</v>
      </c>
      <c r="H107" s="6"/>
      <c r="I107" s="6"/>
      <c r="J107" s="8"/>
      <c r="K107" s="8"/>
    </row>
    <row r="108" spans="1:11" x14ac:dyDescent="0.25">
      <c r="A108" s="43">
        <v>99</v>
      </c>
      <c r="C108" s="40">
        <v>98</v>
      </c>
      <c r="D108" s="40"/>
      <c r="E108" s="40"/>
      <c r="F108" s="40"/>
      <c r="G108" s="8">
        <v>97</v>
      </c>
      <c r="H108" s="6"/>
      <c r="I108" s="6"/>
      <c r="J108" s="8"/>
      <c r="K108" s="8"/>
    </row>
    <row r="109" spans="1:11" x14ac:dyDescent="0.25">
      <c r="A109" s="43">
        <v>100</v>
      </c>
      <c r="C109" s="40">
        <v>99</v>
      </c>
      <c r="D109" s="40"/>
      <c r="E109" s="40"/>
      <c r="F109" s="40"/>
      <c r="G109" s="8">
        <v>98</v>
      </c>
      <c r="H109" s="6"/>
      <c r="I109" s="6"/>
      <c r="J109" s="8"/>
      <c r="K109" s="8"/>
    </row>
    <row r="110" spans="1:11" x14ac:dyDescent="0.25">
      <c r="A110" s="43">
        <v>101</v>
      </c>
      <c r="C110" s="40">
        <v>100</v>
      </c>
      <c r="D110" s="40"/>
      <c r="E110" s="40"/>
      <c r="F110" s="40"/>
      <c r="G110" s="8">
        <v>99</v>
      </c>
      <c r="H110" s="6"/>
      <c r="I110" s="6"/>
      <c r="J110" s="8"/>
      <c r="K110" s="8"/>
    </row>
    <row r="111" spans="1:11" x14ac:dyDescent="0.25">
      <c r="A111" s="43">
        <v>102</v>
      </c>
      <c r="C111" s="40">
        <v>101</v>
      </c>
      <c r="D111" s="40"/>
      <c r="E111" s="40"/>
      <c r="F111" s="40"/>
      <c r="G111" s="8">
        <v>100</v>
      </c>
      <c r="H111" s="6"/>
      <c r="I111" s="6"/>
      <c r="J111" s="8"/>
      <c r="K111" s="8"/>
    </row>
    <row r="112" spans="1:11" x14ac:dyDescent="0.25">
      <c r="A112" s="43">
        <v>103</v>
      </c>
      <c r="C112" s="40">
        <v>102</v>
      </c>
      <c r="D112" s="40"/>
      <c r="E112" s="40"/>
      <c r="F112" s="40"/>
      <c r="G112" s="8">
        <v>101</v>
      </c>
      <c r="H112" s="6"/>
      <c r="I112" s="6"/>
      <c r="J112" s="8"/>
      <c r="K112" s="8"/>
    </row>
    <row r="113" spans="1:7" x14ac:dyDescent="0.25">
      <c r="A113" s="43">
        <v>104</v>
      </c>
      <c r="C113" s="40">
        <v>103</v>
      </c>
      <c r="D113" s="40"/>
      <c r="E113" s="40"/>
      <c r="F113" s="40"/>
      <c r="G113" s="8">
        <v>102</v>
      </c>
    </row>
    <row r="114" spans="1:7" x14ac:dyDescent="0.25">
      <c r="A114" s="43">
        <v>105</v>
      </c>
      <c r="C114" s="40">
        <v>104</v>
      </c>
      <c r="D114" s="40"/>
      <c r="E114" s="40"/>
      <c r="F114" s="40"/>
      <c r="G114" s="8">
        <v>103</v>
      </c>
    </row>
    <row r="115" spans="1:7" x14ac:dyDescent="0.25">
      <c r="A115" s="43">
        <v>106</v>
      </c>
      <c r="C115" s="40">
        <v>105</v>
      </c>
      <c r="D115" s="40"/>
      <c r="E115" s="40"/>
      <c r="F115" s="40"/>
      <c r="G115" s="8">
        <v>104</v>
      </c>
    </row>
    <row r="116" spans="1:7" x14ac:dyDescent="0.25">
      <c r="A116" s="43">
        <v>107</v>
      </c>
      <c r="C116" s="40">
        <v>106</v>
      </c>
      <c r="D116" s="40"/>
      <c r="E116" s="40"/>
      <c r="F116" s="40"/>
      <c r="G116" s="8">
        <v>105</v>
      </c>
    </row>
    <row r="117" spans="1:7" x14ac:dyDescent="0.25">
      <c r="A117" s="43">
        <v>108</v>
      </c>
      <c r="C117" s="40">
        <v>107</v>
      </c>
      <c r="D117" s="40"/>
      <c r="E117" s="40"/>
      <c r="F117" s="40"/>
      <c r="G117" s="8">
        <v>106</v>
      </c>
    </row>
    <row r="118" spans="1:7" x14ac:dyDescent="0.25">
      <c r="A118" s="43">
        <v>109</v>
      </c>
      <c r="C118" s="40">
        <v>108</v>
      </c>
      <c r="D118" s="40"/>
      <c r="E118" s="40"/>
      <c r="F118" s="40"/>
      <c r="G118" s="8">
        <v>107</v>
      </c>
    </row>
    <row r="119" spans="1:7" x14ac:dyDescent="0.25">
      <c r="A119" s="43">
        <v>110</v>
      </c>
      <c r="C119" s="40">
        <v>109</v>
      </c>
      <c r="D119" s="40"/>
      <c r="E119" s="40"/>
      <c r="F119" s="40"/>
      <c r="G119" s="8">
        <v>108</v>
      </c>
    </row>
    <row r="120" spans="1:7" x14ac:dyDescent="0.25">
      <c r="A120" s="43">
        <v>111</v>
      </c>
      <c r="C120" s="40">
        <v>110</v>
      </c>
      <c r="D120" s="40"/>
      <c r="E120" s="40"/>
      <c r="F120" s="40"/>
      <c r="G120" s="8">
        <v>109</v>
      </c>
    </row>
    <row r="121" spans="1:7" x14ac:dyDescent="0.25">
      <c r="A121" s="43">
        <v>112</v>
      </c>
      <c r="C121" s="40">
        <v>111</v>
      </c>
      <c r="D121" s="40"/>
      <c r="E121" s="40"/>
      <c r="F121" s="40"/>
      <c r="G121" s="8">
        <v>110</v>
      </c>
    </row>
    <row r="122" spans="1:7" x14ac:dyDescent="0.25">
      <c r="A122" s="43">
        <v>113</v>
      </c>
      <c r="C122" s="40">
        <v>112</v>
      </c>
      <c r="D122" s="40"/>
      <c r="E122" s="40"/>
      <c r="F122" s="40"/>
      <c r="G122" s="8">
        <v>111</v>
      </c>
    </row>
    <row r="123" spans="1:7" x14ac:dyDescent="0.25">
      <c r="A123" s="43">
        <v>114</v>
      </c>
      <c r="C123" s="40">
        <v>113</v>
      </c>
      <c r="D123" s="40"/>
      <c r="E123" s="40"/>
      <c r="F123" s="40"/>
      <c r="G123" s="8">
        <v>112</v>
      </c>
    </row>
    <row r="124" spans="1:7" x14ac:dyDescent="0.25">
      <c r="A124" s="43">
        <v>115</v>
      </c>
      <c r="C124" s="40">
        <v>114</v>
      </c>
      <c r="D124" s="40"/>
      <c r="E124" s="40"/>
      <c r="F124" s="40"/>
      <c r="G124" s="8">
        <v>113</v>
      </c>
    </row>
    <row r="125" spans="1:7" x14ac:dyDescent="0.25">
      <c r="A125" s="43">
        <v>116</v>
      </c>
      <c r="C125" s="40">
        <v>115</v>
      </c>
      <c r="D125" s="40"/>
      <c r="E125" s="40"/>
      <c r="F125" s="40"/>
      <c r="G125" s="8">
        <v>114</v>
      </c>
    </row>
    <row r="126" spans="1:7" x14ac:dyDescent="0.25">
      <c r="A126" s="43">
        <v>117</v>
      </c>
      <c r="C126" s="40">
        <v>116</v>
      </c>
      <c r="D126" s="40"/>
      <c r="E126" s="40"/>
      <c r="F126" s="40"/>
      <c r="G126" s="8">
        <v>115</v>
      </c>
    </row>
    <row r="127" spans="1:7" x14ac:dyDescent="0.25">
      <c r="A127" s="43">
        <v>118</v>
      </c>
      <c r="C127" s="40">
        <v>117</v>
      </c>
      <c r="D127" s="40"/>
      <c r="E127" s="40"/>
      <c r="F127" s="40"/>
      <c r="G127" s="8">
        <v>116</v>
      </c>
    </row>
    <row r="128" spans="1:7" x14ac:dyDescent="0.25">
      <c r="A128" s="43">
        <v>119</v>
      </c>
      <c r="C128" s="40">
        <v>118</v>
      </c>
      <c r="D128" s="40"/>
      <c r="E128" s="40"/>
      <c r="F128" s="40"/>
      <c r="G128" s="8">
        <v>117</v>
      </c>
    </row>
    <row r="129" spans="1:7" x14ac:dyDescent="0.25">
      <c r="A129" s="43">
        <v>120</v>
      </c>
      <c r="C129" s="40">
        <v>119</v>
      </c>
      <c r="D129" s="40"/>
      <c r="E129" s="40"/>
      <c r="F129" s="40"/>
      <c r="G129" s="8">
        <v>118</v>
      </c>
    </row>
    <row r="130" spans="1:7" x14ac:dyDescent="0.25">
      <c r="A130" s="43">
        <v>121</v>
      </c>
      <c r="C130" s="40">
        <v>120</v>
      </c>
      <c r="D130" s="40"/>
      <c r="E130" s="40"/>
      <c r="F130" s="40"/>
      <c r="G130" s="8">
        <v>119</v>
      </c>
    </row>
    <row r="131" spans="1:7" x14ac:dyDescent="0.25">
      <c r="A131" s="43">
        <v>122</v>
      </c>
      <c r="C131" s="40">
        <v>121</v>
      </c>
      <c r="D131" s="40"/>
      <c r="E131" s="40"/>
      <c r="F131" s="40"/>
      <c r="G131" s="8">
        <v>120</v>
      </c>
    </row>
    <row r="132" spans="1:7" x14ac:dyDescent="0.25">
      <c r="A132" s="43">
        <v>123</v>
      </c>
      <c r="C132" s="40">
        <v>122</v>
      </c>
      <c r="D132" s="40"/>
      <c r="E132" s="40"/>
      <c r="F132" s="40"/>
      <c r="G132" s="8">
        <v>121</v>
      </c>
    </row>
    <row r="133" spans="1:7" x14ac:dyDescent="0.25">
      <c r="A133" s="43">
        <v>124</v>
      </c>
      <c r="C133" s="40">
        <v>123</v>
      </c>
      <c r="D133" s="40"/>
      <c r="E133" s="40"/>
      <c r="F133" s="40"/>
      <c r="G133" s="8">
        <v>122</v>
      </c>
    </row>
    <row r="134" spans="1:7" x14ac:dyDescent="0.25">
      <c r="A134" s="43">
        <v>125</v>
      </c>
      <c r="C134" s="40">
        <v>124</v>
      </c>
      <c r="D134" s="40"/>
      <c r="E134" s="40"/>
      <c r="F134" s="40"/>
      <c r="G134" s="8">
        <v>123</v>
      </c>
    </row>
    <row r="135" spans="1:7" x14ac:dyDescent="0.25">
      <c r="A135" s="43">
        <v>126</v>
      </c>
      <c r="C135" s="40">
        <v>125</v>
      </c>
      <c r="D135" s="40"/>
      <c r="E135" s="40"/>
      <c r="F135" s="40"/>
      <c r="G135" s="8">
        <v>124</v>
      </c>
    </row>
    <row r="136" spans="1:7" x14ac:dyDescent="0.25">
      <c r="A136" s="43">
        <v>127</v>
      </c>
      <c r="C136" s="40">
        <v>126</v>
      </c>
      <c r="D136" s="40"/>
      <c r="E136" s="40"/>
      <c r="F136" s="40"/>
      <c r="G136" s="8">
        <v>125</v>
      </c>
    </row>
    <row r="137" spans="1:7" x14ac:dyDescent="0.25">
      <c r="A137" s="43">
        <v>128</v>
      </c>
      <c r="C137" s="40">
        <v>127</v>
      </c>
      <c r="D137" s="40"/>
      <c r="E137" s="40"/>
      <c r="F137" s="40"/>
      <c r="G137" s="8">
        <v>126</v>
      </c>
    </row>
    <row r="138" spans="1:7" x14ac:dyDescent="0.25">
      <c r="A138" s="43">
        <v>129</v>
      </c>
      <c r="C138" s="40">
        <v>128</v>
      </c>
      <c r="D138" s="40"/>
      <c r="E138" s="40"/>
      <c r="F138" s="40"/>
      <c r="G138" s="8">
        <v>127</v>
      </c>
    </row>
    <row r="139" spans="1:7" x14ac:dyDescent="0.25">
      <c r="A139" s="43">
        <v>130</v>
      </c>
      <c r="C139" s="40">
        <v>129</v>
      </c>
      <c r="D139" s="40"/>
      <c r="E139" s="40"/>
      <c r="F139" s="40"/>
      <c r="G139" s="8">
        <v>128</v>
      </c>
    </row>
    <row r="140" spans="1:7" x14ac:dyDescent="0.25">
      <c r="A140" s="43">
        <v>131</v>
      </c>
      <c r="C140" s="40">
        <v>130</v>
      </c>
      <c r="D140" s="40"/>
      <c r="E140" s="40"/>
      <c r="F140" s="40"/>
      <c r="G140" s="8">
        <v>129</v>
      </c>
    </row>
    <row r="141" spans="1:7" x14ac:dyDescent="0.25">
      <c r="A141" s="43">
        <v>132</v>
      </c>
      <c r="C141" s="40">
        <v>131</v>
      </c>
      <c r="D141" s="40"/>
      <c r="E141" s="40"/>
      <c r="F141" s="40"/>
      <c r="G141" s="8">
        <v>130</v>
      </c>
    </row>
    <row r="142" spans="1:7" x14ac:dyDescent="0.25">
      <c r="A142" s="43">
        <v>133</v>
      </c>
      <c r="C142" s="40">
        <v>132</v>
      </c>
      <c r="D142" s="40"/>
      <c r="E142" s="40"/>
      <c r="F142" s="40"/>
      <c r="G142" s="8">
        <v>131</v>
      </c>
    </row>
    <row r="143" spans="1:7" x14ac:dyDescent="0.25">
      <c r="A143" s="43">
        <v>134</v>
      </c>
      <c r="C143" s="40">
        <v>133</v>
      </c>
      <c r="D143" s="40"/>
      <c r="E143" s="40"/>
      <c r="F143" s="40"/>
      <c r="G143" s="8">
        <v>132</v>
      </c>
    </row>
    <row r="144" spans="1:7" x14ac:dyDescent="0.25">
      <c r="A144" s="43">
        <v>135</v>
      </c>
      <c r="C144" s="40">
        <v>134</v>
      </c>
      <c r="D144" s="40"/>
      <c r="E144" s="40"/>
      <c r="F144" s="40"/>
      <c r="G144" s="8">
        <v>133</v>
      </c>
    </row>
    <row r="145" spans="1:7" x14ac:dyDescent="0.25">
      <c r="A145" s="43">
        <v>136</v>
      </c>
      <c r="C145" s="40">
        <v>135</v>
      </c>
      <c r="D145" s="40"/>
      <c r="E145" s="40"/>
      <c r="F145" s="40"/>
      <c r="G145" s="8">
        <v>134</v>
      </c>
    </row>
    <row r="146" spans="1:7" x14ac:dyDescent="0.25">
      <c r="A146" s="43">
        <v>137</v>
      </c>
      <c r="C146" s="40">
        <v>136</v>
      </c>
      <c r="D146" s="40"/>
      <c r="E146" s="40"/>
      <c r="F146" s="40"/>
      <c r="G146" s="8">
        <v>135</v>
      </c>
    </row>
    <row r="147" spans="1:7" x14ac:dyDescent="0.25">
      <c r="A147" s="43">
        <v>138</v>
      </c>
      <c r="C147" s="40">
        <v>137</v>
      </c>
      <c r="D147" s="40"/>
      <c r="E147" s="40"/>
      <c r="F147" s="40"/>
      <c r="G147" s="8">
        <v>136</v>
      </c>
    </row>
    <row r="148" spans="1:7" x14ac:dyDescent="0.25">
      <c r="A148" s="43">
        <v>139</v>
      </c>
      <c r="C148" s="40">
        <v>138</v>
      </c>
      <c r="D148" s="40"/>
      <c r="E148" s="40"/>
      <c r="F148" s="40"/>
      <c r="G148" s="8">
        <v>137</v>
      </c>
    </row>
    <row r="149" spans="1:7" x14ac:dyDescent="0.25">
      <c r="A149" s="43">
        <v>140</v>
      </c>
      <c r="C149" s="40">
        <v>139</v>
      </c>
      <c r="D149" s="40"/>
      <c r="E149" s="40"/>
      <c r="F149" s="40"/>
      <c r="G149" s="8">
        <v>138</v>
      </c>
    </row>
    <row r="150" spans="1:7" x14ac:dyDescent="0.25">
      <c r="A150" s="43">
        <v>141</v>
      </c>
      <c r="C150" s="40">
        <v>140</v>
      </c>
      <c r="D150" s="40"/>
      <c r="E150" s="40"/>
      <c r="F150" s="40"/>
      <c r="G150" s="8">
        <v>139</v>
      </c>
    </row>
    <row r="151" spans="1:7" x14ac:dyDescent="0.25">
      <c r="A151" s="43">
        <v>142</v>
      </c>
      <c r="C151" s="40">
        <v>141</v>
      </c>
      <c r="D151" s="40"/>
      <c r="E151" s="40"/>
      <c r="F151" s="40"/>
    </row>
    <row r="152" spans="1:7" x14ac:dyDescent="0.25">
      <c r="A152" s="43">
        <v>143</v>
      </c>
      <c r="C152" s="40">
        <v>142</v>
      </c>
      <c r="D152" s="40"/>
      <c r="E152" s="40"/>
      <c r="F152" s="40"/>
    </row>
    <row r="153" spans="1:7" x14ac:dyDescent="0.25">
      <c r="A153" s="43">
        <v>144</v>
      </c>
      <c r="C153" s="40">
        <v>143</v>
      </c>
      <c r="D153" s="40"/>
      <c r="E153" s="40"/>
      <c r="F153" s="40"/>
    </row>
    <row r="154" spans="1:7" x14ac:dyDescent="0.25">
      <c r="A154" s="43">
        <v>145</v>
      </c>
      <c r="C154" s="40">
        <v>144</v>
      </c>
      <c r="D154" s="40"/>
      <c r="E154" s="40"/>
      <c r="F154" s="40"/>
    </row>
    <row r="155" spans="1:7" x14ac:dyDescent="0.25">
      <c r="A155" s="43">
        <v>146</v>
      </c>
      <c r="C155" s="40">
        <v>145</v>
      </c>
      <c r="D155" s="40"/>
      <c r="E155" s="40"/>
      <c r="F155" s="40"/>
    </row>
    <row r="156" spans="1:7" x14ac:dyDescent="0.25">
      <c r="A156" s="43">
        <v>147</v>
      </c>
      <c r="C156" s="40">
        <v>146</v>
      </c>
      <c r="D156" s="40"/>
      <c r="E156" s="40"/>
      <c r="F156" s="40"/>
    </row>
    <row r="157" spans="1:7" x14ac:dyDescent="0.25">
      <c r="A157" s="43">
        <v>148</v>
      </c>
      <c r="C157" s="40">
        <v>147</v>
      </c>
      <c r="D157" s="40"/>
      <c r="E157" s="40"/>
      <c r="F157" s="40"/>
    </row>
    <row r="158" spans="1:7" x14ac:dyDescent="0.25">
      <c r="A158" s="43">
        <v>149</v>
      </c>
      <c r="C158" s="40">
        <v>148</v>
      </c>
      <c r="D158" s="40"/>
      <c r="E158" s="40"/>
      <c r="F158" s="40"/>
    </row>
    <row r="159" spans="1:7" x14ac:dyDescent="0.25">
      <c r="A159" s="43">
        <v>150</v>
      </c>
      <c r="C159" s="40">
        <v>149</v>
      </c>
      <c r="D159" s="40"/>
      <c r="E159" s="40"/>
      <c r="F159" s="40"/>
    </row>
    <row r="160" spans="1:7" x14ac:dyDescent="0.25">
      <c r="A160" s="43">
        <v>151</v>
      </c>
      <c r="C160" s="40">
        <v>150</v>
      </c>
      <c r="D160" s="40"/>
      <c r="E160" s="40"/>
      <c r="F160" s="40"/>
    </row>
    <row r="161" spans="1:6" x14ac:dyDescent="0.25">
      <c r="A161" s="43">
        <v>152</v>
      </c>
      <c r="C161" s="40">
        <v>151</v>
      </c>
      <c r="D161" s="40"/>
      <c r="E161" s="40"/>
      <c r="F161" s="40"/>
    </row>
    <row r="162" spans="1:6" x14ac:dyDescent="0.25">
      <c r="A162" s="43">
        <v>153</v>
      </c>
      <c r="C162" s="40">
        <v>152</v>
      </c>
      <c r="D162" s="40"/>
      <c r="E162" s="40"/>
      <c r="F162" s="40"/>
    </row>
    <row r="163" spans="1:6" x14ac:dyDescent="0.25">
      <c r="A163" s="43">
        <v>154</v>
      </c>
      <c r="C163" s="40">
        <v>153</v>
      </c>
      <c r="D163" s="40"/>
      <c r="E163" s="40"/>
      <c r="F163" s="40"/>
    </row>
    <row r="164" spans="1:6" x14ac:dyDescent="0.25">
      <c r="A164" s="43">
        <v>155</v>
      </c>
      <c r="C164" s="40">
        <v>154</v>
      </c>
      <c r="D164" s="40"/>
      <c r="E164" s="40"/>
      <c r="F164" s="40"/>
    </row>
    <row r="165" spans="1:6" x14ac:dyDescent="0.25">
      <c r="A165" s="43">
        <v>156</v>
      </c>
      <c r="C165" s="40">
        <v>155</v>
      </c>
      <c r="D165" s="40"/>
      <c r="E165" s="40"/>
      <c r="F165" s="40"/>
    </row>
    <row r="166" spans="1:6" x14ac:dyDescent="0.25">
      <c r="A166" s="43">
        <v>157</v>
      </c>
      <c r="C166" s="40">
        <v>156</v>
      </c>
      <c r="D166" s="40"/>
      <c r="E166" s="40"/>
      <c r="F166" s="40"/>
    </row>
  </sheetData>
  <sortState ref="B11:G150">
    <sortCondition ref="C11:C150"/>
  </sortState>
  <mergeCells count="6">
    <mergeCell ref="C10:F10"/>
    <mergeCell ref="A2:G2"/>
    <mergeCell ref="A5:G5"/>
    <mergeCell ref="A6:G6"/>
    <mergeCell ref="A8:G8"/>
    <mergeCell ref="A9:G9"/>
  </mergeCells>
  <conditionalFormatting sqref="J18:J52 J62:J112">
    <cfRule type="cellIs" dxfId="9" priority="4" operator="lessThan">
      <formula>72</formula>
    </cfRule>
    <cfRule type="cellIs" dxfId="8" priority="5" operator="equal">
      <formula>72</formula>
    </cfRule>
  </conditionalFormatting>
  <conditionalFormatting sqref="K18:K52 K62:K112">
    <cfRule type="cellIs" dxfId="7" priority="1" operator="equal">
      <formula>144</formula>
    </cfRule>
    <cfRule type="cellIs" dxfId="6" priority="2" operator="lessThan">
      <formula>144</formula>
    </cfRule>
    <cfRule type="cellIs" dxfId="5" priority="3" operator="lessThan">
      <formula>144</formula>
    </cfRule>
  </conditionalFormatting>
  <pageMargins left="0.39370078740157483" right="0.39370078740157483" top="0.59055118110236227" bottom="0.59055118110236227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4</xdr:row>
                <xdr:rowOff>28575</xdr:rowOff>
              </from>
              <to>
                <xdr:col>1</xdr:col>
                <xdr:colOff>742950</xdr:colOff>
                <xdr:row>6</xdr:row>
                <xdr:rowOff>104775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A1:P99"/>
  <sheetViews>
    <sheetView workbookViewId="0">
      <selection activeCell="D11" sqref="D11:D97"/>
    </sheetView>
  </sheetViews>
  <sheetFormatPr baseColWidth="10" defaultRowHeight="15" x14ac:dyDescent="0.25"/>
  <cols>
    <col min="1" max="1" width="10.5703125" style="5" bestFit="1" customWidth="1"/>
    <col min="2" max="3" width="8.140625" customWidth="1"/>
    <col min="4" max="4" width="40" customWidth="1"/>
    <col min="5" max="6" width="4.42578125" customWidth="1"/>
    <col min="7" max="9" width="4.42578125" style="5" customWidth="1"/>
    <col min="10" max="10" width="4.5703125" style="5" hidden="1" customWidth="1"/>
    <col min="11" max="11" width="10.5703125" customWidth="1"/>
    <col min="12" max="13" width="8.140625" customWidth="1"/>
    <col min="14" max="14" width="40" customWidth="1"/>
  </cols>
  <sheetData>
    <row r="1" spans="1:16" ht="14.45" customHeight="1" x14ac:dyDescent="0.25">
      <c r="A1" s="51" t="s">
        <v>12</v>
      </c>
      <c r="B1" s="51"/>
      <c r="C1" s="51"/>
      <c r="D1" s="51"/>
      <c r="E1" s="51"/>
      <c r="F1" s="51"/>
      <c r="G1" s="51"/>
      <c r="H1" s="51"/>
      <c r="I1" s="51"/>
      <c r="J1" s="51"/>
      <c r="K1" s="51" t="str">
        <f>A1</f>
        <v>II PUNTUABLE RANKING NACIONAL SENIORS MASCULINO 2014</v>
      </c>
      <c r="L1" s="51"/>
      <c r="M1" s="51"/>
      <c r="N1" s="51"/>
      <c r="O1" s="51"/>
      <c r="P1" s="51"/>
    </row>
    <row r="2" spans="1:16" ht="14.45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x14ac:dyDescent="0.25">
      <c r="K3" s="5"/>
    </row>
    <row r="4" spans="1:16" ht="16.899999999999999" customHeight="1" x14ac:dyDescent="0.25">
      <c r="A4" s="52" t="s">
        <v>13</v>
      </c>
      <c r="B4" s="52"/>
      <c r="C4" s="52"/>
      <c r="D4" s="52"/>
      <c r="E4" s="52"/>
      <c r="F4" s="52"/>
      <c r="G4" s="52"/>
      <c r="H4" s="52"/>
      <c r="I4" s="52"/>
      <c r="K4" s="52" t="str">
        <f>A4</f>
        <v>CLUB DE GOLF EL BOSQUE</v>
      </c>
      <c r="L4" s="52"/>
      <c r="M4" s="52"/>
      <c r="N4" s="52"/>
      <c r="O4" s="52"/>
      <c r="P4" s="52"/>
    </row>
    <row r="5" spans="1:16" ht="16.899999999999999" customHeight="1" x14ac:dyDescent="0.25">
      <c r="A5" s="52" t="s">
        <v>14</v>
      </c>
      <c r="B5" s="52"/>
      <c r="C5" s="52"/>
      <c r="D5" s="52"/>
      <c r="E5" s="52"/>
      <c r="F5" s="52"/>
      <c r="G5" s="52"/>
      <c r="H5" s="52"/>
      <c r="I5" s="52"/>
      <c r="K5" s="52" t="str">
        <f>A5</f>
        <v>15-16 DE MARZO DE 2014</v>
      </c>
      <c r="L5" s="52"/>
      <c r="M5" s="52"/>
      <c r="N5" s="52"/>
      <c r="O5" s="52"/>
      <c r="P5" s="52"/>
    </row>
    <row r="6" spans="1:16" x14ac:dyDescent="0.25">
      <c r="K6" s="5"/>
    </row>
    <row r="7" spans="1:16" ht="18.75" x14ac:dyDescent="0.3">
      <c r="A7" s="54" t="s">
        <v>29</v>
      </c>
      <c r="B7" s="54"/>
      <c r="C7" s="54"/>
      <c r="D7" s="54"/>
      <c r="E7" s="54"/>
      <c r="F7" s="54"/>
      <c r="G7" s="54"/>
      <c r="H7" s="54"/>
      <c r="I7" s="54"/>
      <c r="J7" s="54"/>
      <c r="K7" s="54" t="str">
        <f>A7</f>
        <v>HORARIOS DE SALIDA 2ª JORNADA</v>
      </c>
      <c r="L7" s="54"/>
      <c r="M7" s="54"/>
      <c r="N7" s="54"/>
      <c r="O7" s="54"/>
      <c r="P7" s="29"/>
    </row>
    <row r="8" spans="1:16" ht="18.75" x14ac:dyDescent="0.3">
      <c r="A8" s="53" t="s">
        <v>30</v>
      </c>
      <c r="B8" s="53"/>
      <c r="C8" s="53"/>
      <c r="D8" s="53"/>
      <c r="E8" s="53"/>
      <c r="F8" s="53"/>
      <c r="G8" s="53"/>
      <c r="H8" s="53"/>
      <c r="I8" s="53"/>
      <c r="J8" s="53"/>
      <c r="K8" s="53" t="str">
        <f>A8</f>
        <v xml:space="preserve"> (16 de marzo de 2014)</v>
      </c>
      <c r="L8" s="53"/>
      <c r="M8" s="53"/>
      <c r="N8" s="53"/>
      <c r="O8" s="53"/>
      <c r="P8" s="30"/>
    </row>
    <row r="9" spans="1:16" x14ac:dyDescent="0.25">
      <c r="B9" s="5"/>
      <c r="D9" s="6"/>
      <c r="E9" s="8"/>
      <c r="F9" s="6"/>
      <c r="G9" s="6"/>
      <c r="H9" s="6"/>
      <c r="I9" s="8"/>
      <c r="J9" s="35">
        <v>6.2499999999999995E-3</v>
      </c>
      <c r="K9" s="5"/>
      <c r="L9" s="5"/>
      <c r="N9" s="6"/>
      <c r="O9" s="8"/>
      <c r="P9" s="6"/>
    </row>
    <row r="10" spans="1:16" ht="15.75" thickBot="1" x14ac:dyDescent="0.3">
      <c r="A10" s="5" t="s">
        <v>22</v>
      </c>
      <c r="B10" s="5" t="s">
        <v>23</v>
      </c>
      <c r="C10" s="5" t="s">
        <v>24</v>
      </c>
      <c r="D10" s="25" t="s">
        <v>25</v>
      </c>
      <c r="E10" s="8"/>
      <c r="F10" s="6"/>
      <c r="G10" s="6"/>
      <c r="H10" s="6"/>
      <c r="I10" s="8"/>
      <c r="J10" s="8"/>
      <c r="K10" s="5" t="s">
        <v>22</v>
      </c>
      <c r="L10" s="5" t="s">
        <v>23</v>
      </c>
      <c r="M10" s="5" t="s">
        <v>24</v>
      </c>
      <c r="N10" s="25" t="s">
        <v>25</v>
      </c>
      <c r="O10" s="8"/>
      <c r="P10" s="6"/>
    </row>
    <row r="11" spans="1:16" ht="13.15" customHeight="1" thickBot="1" x14ac:dyDescent="0.3">
      <c r="A11" s="55">
        <v>0.375</v>
      </c>
      <c r="B11" s="58">
        <v>1</v>
      </c>
      <c r="C11" s="61">
        <v>1</v>
      </c>
      <c r="D11" s="26"/>
      <c r="E11" s="8"/>
      <c r="F11" s="6"/>
      <c r="G11" s="6"/>
      <c r="H11" s="6"/>
      <c r="I11" s="8"/>
      <c r="J11" s="8"/>
      <c r="K11" s="55">
        <v>0.375</v>
      </c>
      <c r="L11" s="58">
        <v>10</v>
      </c>
      <c r="M11" s="61">
        <v>1</v>
      </c>
      <c r="N11" s="26"/>
      <c r="O11" s="8"/>
      <c r="P11" s="6"/>
    </row>
    <row r="12" spans="1:16" ht="13.15" customHeight="1" thickBot="1" x14ac:dyDescent="0.3">
      <c r="A12" s="56"/>
      <c r="B12" s="59"/>
      <c r="C12" s="62"/>
      <c r="D12" s="26"/>
      <c r="E12" s="8"/>
      <c r="F12" s="6"/>
      <c r="G12" s="6"/>
      <c r="H12" s="6"/>
      <c r="I12" s="8"/>
      <c r="J12" s="8"/>
      <c r="K12" s="56"/>
      <c r="L12" s="59"/>
      <c r="M12" s="62"/>
      <c r="N12" s="26"/>
      <c r="O12" s="8"/>
      <c r="P12" s="6"/>
    </row>
    <row r="13" spans="1:16" ht="13.15" customHeight="1" thickBot="1" x14ac:dyDescent="0.3">
      <c r="A13" s="57"/>
      <c r="B13" s="60"/>
      <c r="C13" s="63"/>
      <c r="D13" s="26"/>
      <c r="E13" s="8"/>
      <c r="F13" s="6"/>
      <c r="G13" s="6"/>
      <c r="H13" s="6"/>
      <c r="I13" s="8"/>
      <c r="J13" s="8"/>
      <c r="K13" s="57"/>
      <c r="L13" s="60"/>
      <c r="M13" s="63"/>
      <c r="N13" s="26"/>
      <c r="O13" s="8"/>
      <c r="P13" s="6"/>
    </row>
    <row r="14" spans="1:16" ht="13.15" customHeight="1" thickBot="1" x14ac:dyDescent="0.3">
      <c r="A14" s="55">
        <f>A11+$J$9</f>
        <v>0.38124999999999998</v>
      </c>
      <c r="B14" s="58">
        <f>$B$11</f>
        <v>1</v>
      </c>
      <c r="C14" s="61">
        <v>2</v>
      </c>
      <c r="D14" s="26"/>
      <c r="E14" s="8"/>
      <c r="F14" s="6"/>
      <c r="G14" s="6"/>
      <c r="H14" s="6"/>
      <c r="I14" s="8"/>
      <c r="J14" s="8"/>
      <c r="K14" s="55">
        <f>K11+$J$9</f>
        <v>0.38124999999999998</v>
      </c>
      <c r="L14" s="58">
        <f>$L$11</f>
        <v>10</v>
      </c>
      <c r="M14" s="61">
        <v>2</v>
      </c>
      <c r="N14" s="26"/>
      <c r="O14" s="8"/>
      <c r="P14" s="6"/>
    </row>
    <row r="15" spans="1:16" ht="13.15" customHeight="1" thickBot="1" x14ac:dyDescent="0.3">
      <c r="A15" s="56"/>
      <c r="B15" s="59"/>
      <c r="C15" s="62"/>
      <c r="D15" s="26"/>
      <c r="E15" s="8"/>
      <c r="F15" s="6"/>
      <c r="G15" s="6"/>
      <c r="H15" s="6"/>
      <c r="I15" s="8"/>
      <c r="J15" s="8"/>
      <c r="K15" s="56"/>
      <c r="L15" s="59"/>
      <c r="M15" s="62"/>
      <c r="N15" s="26"/>
      <c r="O15" s="8"/>
      <c r="P15" s="6"/>
    </row>
    <row r="16" spans="1:16" ht="13.15" customHeight="1" thickBot="1" x14ac:dyDescent="0.3">
      <c r="A16" s="57"/>
      <c r="B16" s="60"/>
      <c r="C16" s="63"/>
      <c r="D16" s="26"/>
      <c r="E16" s="8"/>
      <c r="F16" s="6"/>
      <c r="G16" s="6"/>
      <c r="H16" s="6"/>
      <c r="I16" s="8"/>
      <c r="J16" s="8"/>
      <c r="K16" s="57"/>
      <c r="L16" s="60"/>
      <c r="M16" s="63"/>
      <c r="N16" s="26"/>
      <c r="O16" s="8"/>
      <c r="P16" s="6"/>
    </row>
    <row r="17" spans="1:16" ht="13.15" customHeight="1" thickBot="1" x14ac:dyDescent="0.3">
      <c r="A17" s="55">
        <f>A14+$J$9</f>
        <v>0.38749999999999996</v>
      </c>
      <c r="B17" s="58">
        <f t="shared" ref="B17" si="0">$B$11</f>
        <v>1</v>
      </c>
      <c r="C17" s="61">
        <v>3</v>
      </c>
      <c r="D17" s="26"/>
      <c r="E17" s="8"/>
      <c r="F17" s="6"/>
      <c r="G17" s="6"/>
      <c r="H17" s="6"/>
      <c r="I17" s="8"/>
      <c r="J17" s="8"/>
      <c r="K17" s="55">
        <f>K14+$J$9</f>
        <v>0.38749999999999996</v>
      </c>
      <c r="L17" s="58">
        <f t="shared" ref="L17" si="1">$L$11</f>
        <v>10</v>
      </c>
      <c r="M17" s="61">
        <v>3</v>
      </c>
      <c r="N17" s="26"/>
      <c r="O17" s="8"/>
      <c r="P17" s="6"/>
    </row>
    <row r="18" spans="1:16" ht="13.15" customHeight="1" thickBot="1" x14ac:dyDescent="0.3">
      <c r="A18" s="56"/>
      <c r="B18" s="59"/>
      <c r="C18" s="62"/>
      <c r="D18" s="26"/>
      <c r="E18" s="8"/>
      <c r="F18" s="6"/>
      <c r="G18" s="6"/>
      <c r="H18" s="6"/>
      <c r="I18" s="8"/>
      <c r="J18" s="8"/>
      <c r="K18" s="56"/>
      <c r="L18" s="59"/>
      <c r="M18" s="62"/>
      <c r="N18" s="26"/>
      <c r="O18" s="8"/>
      <c r="P18" s="6"/>
    </row>
    <row r="19" spans="1:16" ht="13.15" customHeight="1" thickBot="1" x14ac:dyDescent="0.3">
      <c r="A19" s="57"/>
      <c r="B19" s="60"/>
      <c r="C19" s="63"/>
      <c r="D19" s="26"/>
      <c r="E19" s="8"/>
      <c r="F19" s="6"/>
      <c r="G19" s="6"/>
      <c r="H19" s="6"/>
      <c r="I19" s="8"/>
      <c r="J19" s="8"/>
      <c r="K19" s="57"/>
      <c r="L19" s="60"/>
      <c r="M19" s="63"/>
      <c r="N19" s="26"/>
      <c r="O19" s="8"/>
      <c r="P19" s="6"/>
    </row>
    <row r="20" spans="1:16" ht="13.15" customHeight="1" thickBot="1" x14ac:dyDescent="0.3">
      <c r="A20" s="55">
        <f t="shared" ref="A20" si="2">A17+$J$9</f>
        <v>0.39374999999999993</v>
      </c>
      <c r="B20" s="58">
        <f t="shared" ref="B20" si="3">$B$11</f>
        <v>1</v>
      </c>
      <c r="C20" s="61">
        <v>4</v>
      </c>
      <c r="D20" s="26"/>
      <c r="E20" s="8"/>
      <c r="F20" s="6"/>
      <c r="G20" s="6"/>
      <c r="H20" s="6"/>
      <c r="I20" s="8"/>
      <c r="J20" s="8"/>
      <c r="K20" s="55">
        <f t="shared" ref="K20" si="4">K17+$J$9</f>
        <v>0.39374999999999993</v>
      </c>
      <c r="L20" s="58">
        <f t="shared" ref="L20" si="5">$L$11</f>
        <v>10</v>
      </c>
      <c r="M20" s="61">
        <v>4</v>
      </c>
      <c r="N20" s="26"/>
      <c r="O20" s="8"/>
      <c r="P20" s="6"/>
    </row>
    <row r="21" spans="1:16" ht="13.15" customHeight="1" thickBot="1" x14ac:dyDescent="0.3">
      <c r="A21" s="56"/>
      <c r="B21" s="59"/>
      <c r="C21" s="62"/>
      <c r="D21" s="26"/>
      <c r="E21" s="8"/>
      <c r="F21" s="6"/>
      <c r="G21" s="6"/>
      <c r="H21" s="6"/>
      <c r="I21" s="8"/>
      <c r="J21" s="8"/>
      <c r="K21" s="56"/>
      <c r="L21" s="59"/>
      <c r="M21" s="62"/>
      <c r="N21" s="26"/>
      <c r="O21" s="8"/>
      <c r="P21" s="6"/>
    </row>
    <row r="22" spans="1:16" ht="13.15" customHeight="1" thickBot="1" x14ac:dyDescent="0.3">
      <c r="A22" s="57"/>
      <c r="B22" s="60"/>
      <c r="C22" s="63"/>
      <c r="D22" s="26"/>
      <c r="E22" s="8"/>
      <c r="F22" s="6"/>
      <c r="G22" s="6"/>
      <c r="H22" s="6"/>
      <c r="I22" s="8"/>
      <c r="J22" s="8"/>
      <c r="K22" s="57"/>
      <c r="L22" s="60"/>
      <c r="M22" s="63"/>
      <c r="N22" s="26"/>
      <c r="O22" s="8"/>
      <c r="P22" s="6"/>
    </row>
    <row r="23" spans="1:16" ht="13.15" customHeight="1" thickBot="1" x14ac:dyDescent="0.3">
      <c r="A23" s="55">
        <f t="shared" ref="A23" si="6">A20+$J$9</f>
        <v>0.39999999999999991</v>
      </c>
      <c r="B23" s="58">
        <f t="shared" ref="B23" si="7">$B$11</f>
        <v>1</v>
      </c>
      <c r="C23" s="61">
        <v>5</v>
      </c>
      <c r="D23" s="26"/>
      <c r="E23" s="8"/>
      <c r="F23" s="6"/>
      <c r="G23" s="6"/>
      <c r="H23" s="6"/>
      <c r="I23" s="8"/>
      <c r="J23" s="8"/>
      <c r="K23" s="55">
        <f t="shared" ref="K23" si="8">K20+$J$9</f>
        <v>0.39999999999999991</v>
      </c>
      <c r="L23" s="58">
        <f t="shared" ref="L23" si="9">$L$11</f>
        <v>10</v>
      </c>
      <c r="M23" s="61">
        <v>5</v>
      </c>
      <c r="N23" s="26"/>
      <c r="O23" s="8"/>
      <c r="P23" s="6"/>
    </row>
    <row r="24" spans="1:16" ht="13.15" customHeight="1" thickBot="1" x14ac:dyDescent="0.3">
      <c r="A24" s="56"/>
      <c r="B24" s="59"/>
      <c r="C24" s="62"/>
      <c r="D24" s="26"/>
      <c r="E24" s="8"/>
      <c r="F24" s="6"/>
      <c r="G24" s="6"/>
      <c r="H24" s="6"/>
      <c r="I24" s="8"/>
      <c r="J24" s="8"/>
      <c r="K24" s="56"/>
      <c r="L24" s="59"/>
      <c r="M24" s="62"/>
      <c r="N24" s="26"/>
      <c r="O24" s="8"/>
      <c r="P24" s="6"/>
    </row>
    <row r="25" spans="1:16" ht="13.15" customHeight="1" thickBot="1" x14ac:dyDescent="0.3">
      <c r="A25" s="57"/>
      <c r="B25" s="60"/>
      <c r="C25" s="63"/>
      <c r="D25" s="26"/>
      <c r="E25" s="8"/>
      <c r="F25" s="6"/>
      <c r="G25" s="6"/>
      <c r="H25" s="6"/>
      <c r="I25" s="8"/>
      <c r="J25" s="8"/>
      <c r="K25" s="57"/>
      <c r="L25" s="60"/>
      <c r="M25" s="63"/>
      <c r="N25" s="26"/>
      <c r="O25" s="8"/>
      <c r="P25" s="6"/>
    </row>
    <row r="26" spans="1:16" ht="13.15" customHeight="1" thickBot="1" x14ac:dyDescent="0.3">
      <c r="A26" s="55">
        <f t="shared" ref="A26" si="10">A23+$J$9</f>
        <v>0.40624999999999989</v>
      </c>
      <c r="B26" s="58">
        <f t="shared" ref="B26" si="11">$B$11</f>
        <v>1</v>
      </c>
      <c r="C26" s="61">
        <v>6</v>
      </c>
      <c r="D26" s="26"/>
      <c r="E26" s="8"/>
      <c r="F26" s="6"/>
      <c r="G26" s="6"/>
      <c r="H26" s="6"/>
      <c r="I26" s="8"/>
      <c r="J26" s="8"/>
      <c r="K26" s="55">
        <f t="shared" ref="K26" si="12">K23+$J$9</f>
        <v>0.40624999999999989</v>
      </c>
      <c r="L26" s="58">
        <f t="shared" ref="L26" si="13">$L$11</f>
        <v>10</v>
      </c>
      <c r="M26" s="61">
        <v>6</v>
      </c>
      <c r="N26" s="26"/>
      <c r="O26" s="8"/>
      <c r="P26" s="6"/>
    </row>
    <row r="27" spans="1:16" ht="13.15" customHeight="1" thickBot="1" x14ac:dyDescent="0.3">
      <c r="A27" s="56"/>
      <c r="B27" s="59"/>
      <c r="C27" s="62"/>
      <c r="D27" s="26"/>
      <c r="E27" s="8"/>
      <c r="F27" s="6"/>
      <c r="G27" s="6"/>
      <c r="H27" s="6"/>
      <c r="I27" s="8"/>
      <c r="J27" s="8"/>
      <c r="K27" s="56"/>
      <c r="L27" s="59"/>
      <c r="M27" s="62"/>
      <c r="N27" s="26"/>
      <c r="O27" s="8"/>
      <c r="P27" s="6"/>
    </row>
    <row r="28" spans="1:16" ht="13.15" customHeight="1" thickBot="1" x14ac:dyDescent="0.3">
      <c r="A28" s="57"/>
      <c r="B28" s="60"/>
      <c r="C28" s="63"/>
      <c r="D28" s="26"/>
      <c r="E28" s="8"/>
      <c r="F28" s="6"/>
      <c r="G28" s="6"/>
      <c r="H28" s="6"/>
      <c r="I28" s="8"/>
      <c r="J28" s="8"/>
      <c r="K28" s="57"/>
      <c r="L28" s="60"/>
      <c r="M28" s="63"/>
      <c r="N28" s="26"/>
      <c r="O28" s="8"/>
      <c r="P28" s="6"/>
    </row>
    <row r="29" spans="1:16" ht="13.15" customHeight="1" thickBot="1" x14ac:dyDescent="0.3">
      <c r="A29" s="55">
        <f t="shared" ref="A29" si="14">A26+$J$9</f>
        <v>0.41249999999999987</v>
      </c>
      <c r="B29" s="58">
        <f t="shared" ref="B29" si="15">$B$11</f>
        <v>1</v>
      </c>
      <c r="C29" s="61">
        <v>7</v>
      </c>
      <c r="D29" s="26"/>
      <c r="E29" s="8"/>
      <c r="F29" s="6"/>
      <c r="G29" s="6"/>
      <c r="H29" s="6"/>
      <c r="I29" s="8"/>
      <c r="J29" s="8"/>
      <c r="K29" s="55">
        <f t="shared" ref="K29" si="16">K26+$J$9</f>
        <v>0.41249999999999987</v>
      </c>
      <c r="L29" s="58">
        <f t="shared" ref="L29" si="17">$L$11</f>
        <v>10</v>
      </c>
      <c r="M29" s="61">
        <v>7</v>
      </c>
      <c r="N29" s="26"/>
      <c r="O29" s="8"/>
      <c r="P29" s="6"/>
    </row>
    <row r="30" spans="1:16" ht="13.15" customHeight="1" thickBot="1" x14ac:dyDescent="0.3">
      <c r="A30" s="56"/>
      <c r="B30" s="59"/>
      <c r="C30" s="62"/>
      <c r="D30" s="26"/>
      <c r="E30" s="8"/>
      <c r="F30" s="6"/>
      <c r="G30" s="6"/>
      <c r="H30" s="6"/>
      <c r="I30" s="8"/>
      <c r="J30" s="8"/>
      <c r="K30" s="56"/>
      <c r="L30" s="59"/>
      <c r="M30" s="62"/>
      <c r="N30" s="26"/>
      <c r="O30" s="8"/>
      <c r="P30" s="6"/>
    </row>
    <row r="31" spans="1:16" ht="13.15" customHeight="1" thickBot="1" x14ac:dyDescent="0.3">
      <c r="A31" s="57"/>
      <c r="B31" s="60"/>
      <c r="C31" s="63"/>
      <c r="D31" s="26"/>
      <c r="E31" s="8"/>
      <c r="F31" s="6"/>
      <c r="G31" s="6"/>
      <c r="H31" s="6"/>
      <c r="I31" s="8"/>
      <c r="J31" s="8"/>
      <c r="K31" s="57"/>
      <c r="L31" s="60"/>
      <c r="M31" s="63"/>
      <c r="N31" s="26"/>
      <c r="O31" s="8"/>
      <c r="P31" s="6"/>
    </row>
    <row r="32" spans="1:16" ht="13.15" customHeight="1" thickBot="1" x14ac:dyDescent="0.3">
      <c r="A32" s="55">
        <f t="shared" ref="A32" si="18">A29+$J$9</f>
        <v>0.41874999999999984</v>
      </c>
      <c r="B32" s="58">
        <f t="shared" ref="B32" si="19">$B$11</f>
        <v>1</v>
      </c>
      <c r="C32" s="61">
        <v>8</v>
      </c>
      <c r="D32" s="26"/>
      <c r="E32" s="8"/>
      <c r="F32" s="6"/>
      <c r="G32" s="6"/>
      <c r="H32" s="6"/>
      <c r="I32" s="8"/>
      <c r="J32" s="8"/>
      <c r="K32" s="55">
        <f t="shared" ref="K32" si="20">K29+$J$9</f>
        <v>0.41874999999999984</v>
      </c>
      <c r="L32" s="58">
        <f t="shared" ref="L32" si="21">$L$11</f>
        <v>10</v>
      </c>
      <c r="M32" s="61">
        <v>8</v>
      </c>
      <c r="N32" s="26"/>
      <c r="O32" s="8"/>
      <c r="P32" s="6"/>
    </row>
    <row r="33" spans="1:16" ht="13.15" customHeight="1" thickBot="1" x14ac:dyDescent="0.3">
      <c r="A33" s="56"/>
      <c r="B33" s="59"/>
      <c r="C33" s="62"/>
      <c r="D33" s="26"/>
      <c r="E33" s="8"/>
      <c r="F33" s="6"/>
      <c r="G33" s="6"/>
      <c r="H33" s="6"/>
      <c r="I33" s="8"/>
      <c r="J33" s="8"/>
      <c r="K33" s="56"/>
      <c r="L33" s="59"/>
      <c r="M33" s="62"/>
      <c r="N33" s="26"/>
      <c r="O33" s="8"/>
      <c r="P33" s="6"/>
    </row>
    <row r="34" spans="1:16" ht="13.15" customHeight="1" thickBot="1" x14ac:dyDescent="0.3">
      <c r="A34" s="57"/>
      <c r="B34" s="60"/>
      <c r="C34" s="63"/>
      <c r="D34" s="26"/>
      <c r="E34" s="8"/>
      <c r="F34" s="6"/>
      <c r="G34" s="6"/>
      <c r="H34" s="6"/>
      <c r="I34" s="8"/>
      <c r="J34" s="8"/>
      <c r="K34" s="57"/>
      <c r="L34" s="60"/>
      <c r="M34" s="63"/>
      <c r="N34" s="26"/>
      <c r="O34" s="8"/>
      <c r="P34" s="6"/>
    </row>
    <row r="35" spans="1:16" ht="13.15" customHeight="1" thickBot="1" x14ac:dyDescent="0.3">
      <c r="A35" s="55">
        <f t="shared" ref="A35" si="22">A32+$J$9</f>
        <v>0.42499999999999982</v>
      </c>
      <c r="B35" s="58">
        <f t="shared" ref="B35" si="23">$B$11</f>
        <v>1</v>
      </c>
      <c r="C35" s="61">
        <v>9</v>
      </c>
      <c r="D35" s="26"/>
      <c r="E35" s="8"/>
      <c r="F35" s="6"/>
      <c r="G35" s="6"/>
      <c r="H35" s="6"/>
      <c r="I35" s="8"/>
      <c r="J35" s="8"/>
      <c r="K35" s="55">
        <f t="shared" ref="K35" si="24">K32+$J$9</f>
        <v>0.42499999999999982</v>
      </c>
      <c r="L35" s="58">
        <f t="shared" ref="L35" si="25">$L$11</f>
        <v>10</v>
      </c>
      <c r="M35" s="61">
        <v>9</v>
      </c>
      <c r="N35" s="26"/>
      <c r="O35" s="8"/>
      <c r="P35" s="6"/>
    </row>
    <row r="36" spans="1:16" ht="13.15" customHeight="1" thickBot="1" x14ac:dyDescent="0.3">
      <c r="A36" s="56"/>
      <c r="B36" s="59"/>
      <c r="C36" s="62"/>
      <c r="D36" s="26"/>
      <c r="E36" s="8"/>
      <c r="F36" s="6"/>
      <c r="G36" s="6"/>
      <c r="H36" s="6"/>
      <c r="I36" s="8"/>
      <c r="J36" s="8"/>
      <c r="K36" s="56"/>
      <c r="L36" s="59"/>
      <c r="M36" s="62"/>
      <c r="N36" s="26"/>
      <c r="O36" s="8"/>
      <c r="P36" s="6"/>
    </row>
    <row r="37" spans="1:16" ht="13.15" customHeight="1" thickBot="1" x14ac:dyDescent="0.3">
      <c r="A37" s="57"/>
      <c r="B37" s="60"/>
      <c r="C37" s="63"/>
      <c r="D37" s="26"/>
      <c r="E37" s="8"/>
      <c r="F37" s="6"/>
      <c r="G37" s="6"/>
      <c r="H37" s="6"/>
      <c r="I37" s="8"/>
      <c r="J37" s="8"/>
      <c r="K37" s="57"/>
      <c r="L37" s="60"/>
      <c r="M37" s="63"/>
      <c r="N37" s="26"/>
      <c r="O37" s="8"/>
      <c r="P37" s="6"/>
    </row>
    <row r="38" spans="1:16" ht="13.15" customHeight="1" thickBot="1" x14ac:dyDescent="0.3">
      <c r="A38" s="55">
        <f t="shared" ref="A38" si="26">A35+$J$9</f>
        <v>0.4312499999999998</v>
      </c>
      <c r="B38" s="58">
        <f t="shared" ref="B38" si="27">$B$11</f>
        <v>1</v>
      </c>
      <c r="C38" s="61">
        <v>10</v>
      </c>
      <c r="D38" s="26"/>
      <c r="E38" s="8"/>
      <c r="F38" s="6"/>
      <c r="G38" s="6"/>
      <c r="H38" s="6"/>
      <c r="I38" s="8"/>
      <c r="J38" s="8"/>
      <c r="K38" s="55">
        <f t="shared" ref="K38" si="28">K35+$J$9</f>
        <v>0.4312499999999998</v>
      </c>
      <c r="L38" s="58">
        <f t="shared" ref="L38" si="29">$L$11</f>
        <v>10</v>
      </c>
      <c r="M38" s="61">
        <v>10</v>
      </c>
      <c r="N38" s="26"/>
      <c r="O38" s="8"/>
      <c r="P38" s="6"/>
    </row>
    <row r="39" spans="1:16" ht="13.15" customHeight="1" thickBot="1" x14ac:dyDescent="0.3">
      <c r="A39" s="56"/>
      <c r="B39" s="59"/>
      <c r="C39" s="62"/>
      <c r="D39" s="26"/>
      <c r="E39" s="8"/>
      <c r="F39" s="6"/>
      <c r="G39" s="6"/>
      <c r="H39" s="6"/>
      <c r="I39" s="8"/>
      <c r="J39" s="8"/>
      <c r="K39" s="56"/>
      <c r="L39" s="59"/>
      <c r="M39" s="62"/>
      <c r="N39" s="26"/>
      <c r="O39" s="8"/>
      <c r="P39" s="6"/>
    </row>
    <row r="40" spans="1:16" ht="13.15" customHeight="1" thickBot="1" x14ac:dyDescent="0.3">
      <c r="A40" s="57"/>
      <c r="B40" s="60"/>
      <c r="C40" s="63"/>
      <c r="D40" s="26"/>
      <c r="E40" s="8"/>
      <c r="F40" s="6"/>
      <c r="G40" s="6"/>
      <c r="H40" s="6"/>
      <c r="I40" s="8"/>
      <c r="J40" s="8"/>
      <c r="K40" s="57"/>
      <c r="L40" s="60"/>
      <c r="M40" s="63"/>
      <c r="N40" s="26"/>
      <c r="O40" s="8"/>
      <c r="P40" s="6"/>
    </row>
    <row r="41" spans="1:16" ht="13.15" customHeight="1" thickBot="1" x14ac:dyDescent="0.3">
      <c r="A41" s="55">
        <f t="shared" ref="A41" si="30">A38+$J$9</f>
        <v>0.43749999999999978</v>
      </c>
      <c r="B41" s="58">
        <f t="shared" ref="B41" si="31">$B$11</f>
        <v>1</v>
      </c>
      <c r="C41" s="61">
        <v>11</v>
      </c>
      <c r="D41" s="26"/>
      <c r="E41" s="8"/>
      <c r="F41" s="6"/>
      <c r="G41" s="6"/>
      <c r="H41" s="6"/>
      <c r="I41" s="8"/>
      <c r="J41" s="8"/>
      <c r="K41" s="55">
        <f t="shared" ref="K41" si="32">K38+$J$9</f>
        <v>0.43749999999999978</v>
      </c>
      <c r="L41" s="58">
        <f t="shared" ref="L41" si="33">$L$11</f>
        <v>10</v>
      </c>
      <c r="M41" s="61">
        <v>11</v>
      </c>
      <c r="N41" s="26"/>
      <c r="O41" s="8"/>
      <c r="P41" s="6"/>
    </row>
    <row r="42" spans="1:16" ht="13.15" customHeight="1" thickBot="1" x14ac:dyDescent="0.3">
      <c r="A42" s="56"/>
      <c r="B42" s="59"/>
      <c r="C42" s="62"/>
      <c r="D42" s="26"/>
      <c r="E42" s="8"/>
      <c r="F42" s="6"/>
      <c r="G42" s="6"/>
      <c r="H42" s="6"/>
      <c r="I42" s="8"/>
      <c r="J42" s="8"/>
      <c r="K42" s="56"/>
      <c r="L42" s="59"/>
      <c r="M42" s="62"/>
      <c r="N42" s="26"/>
      <c r="O42" s="8"/>
      <c r="P42" s="6"/>
    </row>
    <row r="43" spans="1:16" ht="13.15" customHeight="1" thickBot="1" x14ac:dyDescent="0.3">
      <c r="A43" s="57"/>
      <c r="B43" s="60"/>
      <c r="C43" s="63"/>
      <c r="D43" s="26"/>
      <c r="E43" s="8"/>
      <c r="F43" s="6"/>
      <c r="G43" s="6"/>
      <c r="H43" s="6"/>
      <c r="I43" s="8"/>
      <c r="J43" s="8"/>
      <c r="K43" s="57"/>
      <c r="L43" s="60"/>
      <c r="M43" s="63"/>
      <c r="N43" s="26"/>
      <c r="O43" s="8"/>
      <c r="P43" s="6"/>
    </row>
    <row r="44" spans="1:16" ht="13.15" customHeight="1" thickBot="1" x14ac:dyDescent="0.3">
      <c r="A44" s="55">
        <f t="shared" ref="A44" si="34">A41+$J$9</f>
        <v>0.44374999999999976</v>
      </c>
      <c r="B44" s="58">
        <f t="shared" ref="B44" si="35">$B$11</f>
        <v>1</v>
      </c>
      <c r="C44" s="61">
        <v>12</v>
      </c>
      <c r="D44" s="26"/>
      <c r="E44" s="8"/>
      <c r="F44" s="6"/>
      <c r="G44" s="6"/>
      <c r="H44" s="6"/>
      <c r="I44" s="8"/>
      <c r="J44" s="8"/>
      <c r="K44" s="55">
        <f t="shared" ref="K44" si="36">K41+$J$9</f>
        <v>0.44374999999999976</v>
      </c>
      <c r="L44" s="58">
        <f t="shared" ref="L44" si="37">$L$11</f>
        <v>10</v>
      </c>
      <c r="M44" s="61">
        <v>12</v>
      </c>
      <c r="N44" s="26"/>
      <c r="O44" s="8"/>
      <c r="P44" s="6"/>
    </row>
    <row r="45" spans="1:16" ht="13.15" customHeight="1" thickBot="1" x14ac:dyDescent="0.3">
      <c r="A45" s="56"/>
      <c r="B45" s="59"/>
      <c r="C45" s="62"/>
      <c r="D45" s="26"/>
      <c r="E45" s="8"/>
      <c r="F45" s="6"/>
      <c r="G45" s="6"/>
      <c r="H45" s="6"/>
      <c r="I45" s="8"/>
      <c r="J45" s="8"/>
      <c r="K45" s="56"/>
      <c r="L45" s="59"/>
      <c r="M45" s="62"/>
      <c r="N45" s="26"/>
      <c r="O45" s="8"/>
      <c r="P45" s="6"/>
    </row>
    <row r="46" spans="1:16" ht="13.15" customHeight="1" thickBot="1" x14ac:dyDescent="0.3">
      <c r="A46" s="57"/>
      <c r="B46" s="60"/>
      <c r="C46" s="63"/>
      <c r="D46" s="26"/>
      <c r="E46" s="8"/>
      <c r="F46" s="6"/>
      <c r="G46" s="6"/>
      <c r="H46" s="6"/>
      <c r="I46" s="8"/>
      <c r="J46" s="8"/>
      <c r="K46" s="57"/>
      <c r="L46" s="60"/>
      <c r="M46" s="63"/>
      <c r="N46" s="26"/>
      <c r="O46" s="8"/>
      <c r="P46" s="6"/>
    </row>
    <row r="47" spans="1:16" ht="13.15" customHeight="1" thickBot="1" x14ac:dyDescent="0.3">
      <c r="A47" s="55">
        <f t="shared" ref="A47" si="38">A44+$J$9</f>
        <v>0.44999999999999973</v>
      </c>
      <c r="B47" s="58">
        <f t="shared" ref="B47" si="39">$B$11</f>
        <v>1</v>
      </c>
      <c r="C47" s="61">
        <v>13</v>
      </c>
      <c r="D47" s="26"/>
      <c r="E47" s="8"/>
      <c r="F47" s="6"/>
      <c r="G47" s="6"/>
      <c r="H47" s="6"/>
      <c r="I47" s="8"/>
      <c r="J47" s="8"/>
      <c r="K47" s="55">
        <f t="shared" ref="K47" si="40">K44+$J$9</f>
        <v>0.44999999999999973</v>
      </c>
      <c r="L47" s="58">
        <f t="shared" ref="L47" si="41">$L$11</f>
        <v>10</v>
      </c>
      <c r="M47" s="61">
        <v>13</v>
      </c>
      <c r="N47" s="26"/>
      <c r="O47" s="8"/>
      <c r="P47" s="6"/>
    </row>
    <row r="48" spans="1:16" ht="13.15" customHeight="1" thickBot="1" x14ac:dyDescent="0.3">
      <c r="A48" s="56"/>
      <c r="B48" s="59"/>
      <c r="C48" s="62"/>
      <c r="D48" s="26"/>
      <c r="E48" s="8"/>
      <c r="F48" s="6"/>
      <c r="G48" s="6"/>
      <c r="H48" s="6"/>
      <c r="I48" s="8"/>
      <c r="J48" s="8"/>
      <c r="K48" s="56"/>
      <c r="L48" s="59"/>
      <c r="M48" s="62"/>
      <c r="N48" s="26"/>
      <c r="O48" s="8"/>
      <c r="P48" s="6"/>
    </row>
    <row r="49" spans="1:16" ht="13.15" customHeight="1" thickBot="1" x14ac:dyDescent="0.3">
      <c r="A49" s="57"/>
      <c r="B49" s="60"/>
      <c r="C49" s="63"/>
      <c r="D49" s="26"/>
      <c r="E49" s="8"/>
      <c r="F49" s="6"/>
      <c r="G49" s="6"/>
      <c r="H49" s="6"/>
      <c r="I49" s="8"/>
      <c r="J49" s="8"/>
      <c r="K49" s="57"/>
      <c r="L49" s="60"/>
      <c r="M49" s="63"/>
      <c r="N49" s="26"/>
      <c r="O49" s="8"/>
      <c r="P49" s="6"/>
    </row>
    <row r="50" spans="1:16" ht="13.15" customHeight="1" thickBot="1" x14ac:dyDescent="0.3">
      <c r="A50" s="55">
        <f>A47+$J$9</f>
        <v>0.45624999999999971</v>
      </c>
      <c r="B50" s="58">
        <v>1</v>
      </c>
      <c r="C50" s="61">
        <v>14</v>
      </c>
      <c r="D50" s="26"/>
      <c r="E50" s="8"/>
      <c r="F50" s="6"/>
      <c r="G50" s="6"/>
      <c r="H50" s="6"/>
      <c r="I50" s="8"/>
      <c r="J50" s="8"/>
      <c r="K50" s="55">
        <f>K47+$J$9</f>
        <v>0.45624999999999971</v>
      </c>
      <c r="L50" s="58">
        <f t="shared" ref="L50:L86" si="42">$L$11</f>
        <v>10</v>
      </c>
      <c r="M50" s="61">
        <v>14</v>
      </c>
      <c r="N50" s="26"/>
      <c r="O50" s="8"/>
      <c r="P50" s="6"/>
    </row>
    <row r="51" spans="1:16" ht="13.15" customHeight="1" thickBot="1" x14ac:dyDescent="0.3">
      <c r="A51" s="56"/>
      <c r="B51" s="59"/>
      <c r="C51" s="62"/>
      <c r="D51" s="26"/>
      <c r="E51" s="8"/>
      <c r="F51" s="6"/>
      <c r="G51" s="6"/>
      <c r="H51" s="6"/>
      <c r="I51" s="8"/>
      <c r="J51" s="8"/>
      <c r="K51" s="56"/>
      <c r="L51" s="59"/>
      <c r="M51" s="62"/>
      <c r="N51" s="26"/>
      <c r="O51" s="8"/>
      <c r="P51" s="6"/>
    </row>
    <row r="52" spans="1:16" ht="13.15" customHeight="1" thickBot="1" x14ac:dyDescent="0.3">
      <c r="A52" s="57"/>
      <c r="B52" s="60"/>
      <c r="C52" s="63"/>
      <c r="D52" s="26"/>
      <c r="E52" s="8"/>
      <c r="F52" s="6"/>
      <c r="G52" s="6"/>
      <c r="H52" s="6"/>
      <c r="I52" s="8"/>
      <c r="J52" s="8"/>
      <c r="K52" s="57"/>
      <c r="L52" s="60"/>
      <c r="M52" s="63"/>
      <c r="N52" s="26"/>
      <c r="O52" s="8"/>
      <c r="P52" s="6"/>
    </row>
    <row r="53" spans="1:16" ht="13.15" customHeight="1" thickBot="1" x14ac:dyDescent="0.3">
      <c r="A53" s="55">
        <f>A50+$J$9</f>
        <v>0.46249999999999969</v>
      </c>
      <c r="B53" s="58">
        <f>$B$50</f>
        <v>1</v>
      </c>
      <c r="C53" s="61">
        <v>15</v>
      </c>
      <c r="D53" s="26"/>
      <c r="E53" s="8"/>
      <c r="F53" s="6"/>
      <c r="G53" s="6"/>
      <c r="H53" s="6"/>
      <c r="I53" s="8"/>
      <c r="J53" s="8"/>
      <c r="K53" s="55">
        <f>K50+$J$9</f>
        <v>0.46249999999999969</v>
      </c>
      <c r="L53" s="58">
        <f t="shared" si="42"/>
        <v>10</v>
      </c>
      <c r="M53" s="61">
        <v>15</v>
      </c>
      <c r="N53" s="26"/>
      <c r="O53" s="8"/>
      <c r="P53" s="6"/>
    </row>
    <row r="54" spans="1:16" ht="13.15" customHeight="1" thickBot="1" x14ac:dyDescent="0.3">
      <c r="A54" s="56"/>
      <c r="B54" s="59"/>
      <c r="C54" s="62"/>
      <c r="D54" s="26"/>
      <c r="E54" s="8"/>
      <c r="F54" s="6"/>
      <c r="G54" s="6"/>
      <c r="H54" s="6"/>
      <c r="I54" s="8"/>
      <c r="J54" s="8"/>
      <c r="K54" s="56"/>
      <c r="L54" s="59"/>
      <c r="M54" s="62"/>
      <c r="N54" s="26"/>
      <c r="O54" s="8"/>
      <c r="P54" s="6"/>
    </row>
    <row r="55" spans="1:16" ht="13.15" customHeight="1" thickBot="1" x14ac:dyDescent="0.3">
      <c r="A55" s="57"/>
      <c r="B55" s="60"/>
      <c r="C55" s="63"/>
      <c r="D55" s="26"/>
      <c r="E55" s="8"/>
      <c r="F55" s="6"/>
      <c r="G55" s="6"/>
      <c r="H55" s="6"/>
      <c r="I55" s="8"/>
      <c r="J55" s="8"/>
      <c r="K55" s="57"/>
      <c r="L55" s="60"/>
      <c r="M55" s="63"/>
      <c r="N55" s="26"/>
      <c r="O55" s="8"/>
      <c r="P55" s="6"/>
    </row>
    <row r="56" spans="1:16" ht="13.15" customHeight="1" thickBot="1" x14ac:dyDescent="0.3">
      <c r="A56" s="55">
        <f>A53+$J$9</f>
        <v>0.46874999999999967</v>
      </c>
      <c r="B56" s="58">
        <f>$B$50</f>
        <v>1</v>
      </c>
      <c r="C56" s="61">
        <v>16</v>
      </c>
      <c r="D56" s="26"/>
      <c r="E56" s="8"/>
      <c r="F56" s="6"/>
      <c r="G56" s="6"/>
      <c r="H56" s="6"/>
      <c r="I56" s="8"/>
      <c r="J56" s="8"/>
      <c r="K56" s="55">
        <f>K53+$J$9</f>
        <v>0.46874999999999967</v>
      </c>
      <c r="L56" s="58">
        <f t="shared" si="42"/>
        <v>10</v>
      </c>
      <c r="M56" s="61">
        <v>16</v>
      </c>
      <c r="N56" s="26"/>
      <c r="O56" s="8"/>
      <c r="P56" s="6"/>
    </row>
    <row r="57" spans="1:16" ht="13.15" customHeight="1" thickBot="1" x14ac:dyDescent="0.3">
      <c r="A57" s="56"/>
      <c r="B57" s="59"/>
      <c r="C57" s="62"/>
      <c r="D57" s="26"/>
      <c r="E57" s="8"/>
      <c r="F57" s="6"/>
      <c r="G57" s="6"/>
      <c r="H57" s="6"/>
      <c r="I57" s="8"/>
      <c r="J57" s="8"/>
      <c r="K57" s="56"/>
      <c r="L57" s="59"/>
      <c r="M57" s="62"/>
      <c r="N57" s="26"/>
      <c r="O57" s="8"/>
      <c r="P57" s="6"/>
    </row>
    <row r="58" spans="1:16" ht="13.15" customHeight="1" thickBot="1" x14ac:dyDescent="0.3">
      <c r="A58" s="57"/>
      <c r="B58" s="60"/>
      <c r="C58" s="63"/>
      <c r="D58" s="26"/>
      <c r="E58" s="8"/>
      <c r="F58" s="6"/>
      <c r="G58" s="6"/>
      <c r="H58" s="6"/>
      <c r="I58" s="8"/>
      <c r="J58" s="8"/>
      <c r="K58" s="57"/>
      <c r="L58" s="60"/>
      <c r="M58" s="63"/>
      <c r="N58" s="26"/>
      <c r="O58" s="8"/>
      <c r="P58" s="6"/>
    </row>
    <row r="59" spans="1:16" ht="13.15" customHeight="1" thickBot="1" x14ac:dyDescent="0.3">
      <c r="A59" s="55">
        <f>A56+$J$9</f>
        <v>0.47499999999999964</v>
      </c>
      <c r="B59" s="58">
        <f>$B$50</f>
        <v>1</v>
      </c>
      <c r="C59" s="61">
        <v>17</v>
      </c>
      <c r="D59" s="26"/>
      <c r="E59" s="8"/>
      <c r="F59" s="6"/>
      <c r="G59" s="6"/>
      <c r="H59" s="6"/>
      <c r="I59" s="8"/>
      <c r="J59" s="8"/>
      <c r="K59" s="55">
        <f t="shared" ref="K59" si="43">K56+$J$9</f>
        <v>0.47499999999999964</v>
      </c>
      <c r="L59" s="58">
        <f t="shared" si="42"/>
        <v>10</v>
      </c>
      <c r="M59" s="61">
        <v>17</v>
      </c>
      <c r="N59" s="26"/>
      <c r="O59" s="8"/>
      <c r="P59" s="6"/>
    </row>
    <row r="60" spans="1:16" ht="13.15" customHeight="1" thickBot="1" x14ac:dyDescent="0.3">
      <c r="A60" s="56"/>
      <c r="B60" s="59"/>
      <c r="C60" s="62"/>
      <c r="D60" s="26"/>
      <c r="E60" s="8"/>
      <c r="F60" s="6"/>
      <c r="G60" s="6"/>
      <c r="H60" s="6"/>
      <c r="I60" s="8"/>
      <c r="J60" s="8"/>
      <c r="K60" s="56"/>
      <c r="L60" s="59"/>
      <c r="M60" s="62"/>
      <c r="N60" s="26"/>
      <c r="O60" s="8"/>
      <c r="P60" s="6"/>
    </row>
    <row r="61" spans="1:16" ht="13.15" customHeight="1" thickBot="1" x14ac:dyDescent="0.3">
      <c r="A61" s="57"/>
      <c r="B61" s="60"/>
      <c r="C61" s="63"/>
      <c r="D61" s="26"/>
      <c r="E61" s="8"/>
      <c r="F61" s="6"/>
      <c r="G61" s="6"/>
      <c r="H61" s="6"/>
      <c r="I61" s="8"/>
      <c r="J61" s="8"/>
      <c r="K61" s="57"/>
      <c r="L61" s="60"/>
      <c r="M61" s="63"/>
      <c r="N61" s="26"/>
      <c r="O61" s="8"/>
      <c r="P61" s="6"/>
    </row>
    <row r="62" spans="1:16" ht="13.15" customHeight="1" thickBot="1" x14ac:dyDescent="0.3">
      <c r="A62" s="55">
        <f>A59+$J$9</f>
        <v>0.48124999999999962</v>
      </c>
      <c r="B62" s="58">
        <f>$B$50</f>
        <v>1</v>
      </c>
      <c r="C62" s="61">
        <v>18</v>
      </c>
      <c r="D62" s="26"/>
      <c r="E62" s="8"/>
      <c r="F62" s="6"/>
      <c r="G62" s="6"/>
      <c r="H62" s="6"/>
      <c r="I62" s="8"/>
      <c r="J62" s="8"/>
      <c r="K62" s="55">
        <f t="shared" ref="K62" si="44">K59+$J$9</f>
        <v>0.48124999999999962</v>
      </c>
      <c r="L62" s="58">
        <f t="shared" si="42"/>
        <v>10</v>
      </c>
      <c r="M62" s="61">
        <v>18</v>
      </c>
      <c r="N62" s="26"/>
      <c r="O62" s="8"/>
      <c r="P62" s="6"/>
    </row>
    <row r="63" spans="1:16" ht="13.15" customHeight="1" thickBot="1" x14ac:dyDescent="0.3">
      <c r="A63" s="56"/>
      <c r="B63" s="59"/>
      <c r="C63" s="62"/>
      <c r="D63" s="26"/>
      <c r="E63" s="8"/>
      <c r="F63" s="6"/>
      <c r="G63" s="6"/>
      <c r="H63" s="6"/>
      <c r="I63" s="8"/>
      <c r="J63" s="8"/>
      <c r="K63" s="56"/>
      <c r="L63" s="59"/>
      <c r="M63" s="62"/>
      <c r="N63" s="26"/>
      <c r="O63" s="8"/>
      <c r="P63" s="6"/>
    </row>
    <row r="64" spans="1:16" ht="13.15" customHeight="1" thickBot="1" x14ac:dyDescent="0.3">
      <c r="A64" s="57"/>
      <c r="B64" s="60"/>
      <c r="C64" s="63"/>
      <c r="D64" s="26"/>
      <c r="E64" s="8"/>
      <c r="F64" s="6"/>
      <c r="G64" s="6"/>
      <c r="H64" s="6"/>
      <c r="I64" s="8"/>
      <c r="J64" s="8"/>
      <c r="K64" s="57"/>
      <c r="L64" s="60"/>
      <c r="M64" s="63"/>
      <c r="N64" s="26"/>
      <c r="O64" s="8"/>
      <c r="P64" s="6"/>
    </row>
    <row r="65" spans="1:16" ht="13.15" customHeight="1" thickBot="1" x14ac:dyDescent="0.3">
      <c r="A65" s="55">
        <f>A62+$J$9</f>
        <v>0.4874999999999996</v>
      </c>
      <c r="B65" s="58">
        <f>$B$50</f>
        <v>1</v>
      </c>
      <c r="C65" s="61">
        <v>19</v>
      </c>
      <c r="D65" s="26"/>
      <c r="E65" s="8"/>
      <c r="F65" s="6"/>
      <c r="G65" s="6"/>
      <c r="H65" s="6"/>
      <c r="I65" s="8"/>
      <c r="J65" s="8"/>
      <c r="K65" s="55">
        <f t="shared" ref="K65" si="45">K62+$J$9</f>
        <v>0.4874999999999996</v>
      </c>
      <c r="L65" s="58">
        <f t="shared" si="42"/>
        <v>10</v>
      </c>
      <c r="M65" s="61">
        <v>19</v>
      </c>
      <c r="N65" s="26"/>
      <c r="O65" s="8"/>
      <c r="P65" s="6"/>
    </row>
    <row r="66" spans="1:16" ht="13.15" customHeight="1" thickBot="1" x14ac:dyDescent="0.3">
      <c r="A66" s="56"/>
      <c r="B66" s="59"/>
      <c r="C66" s="62"/>
      <c r="D66" s="26"/>
      <c r="E66" s="8"/>
      <c r="F66" s="6"/>
      <c r="G66" s="6"/>
      <c r="H66" s="6"/>
      <c r="I66" s="8"/>
      <c r="J66" s="8"/>
      <c r="K66" s="56"/>
      <c r="L66" s="59"/>
      <c r="M66" s="62"/>
      <c r="N66" s="26"/>
      <c r="O66" s="8"/>
      <c r="P66" s="6"/>
    </row>
    <row r="67" spans="1:16" ht="13.15" customHeight="1" thickBot="1" x14ac:dyDescent="0.3">
      <c r="A67" s="57"/>
      <c r="B67" s="60"/>
      <c r="C67" s="63"/>
      <c r="D67" s="26"/>
      <c r="E67" s="8"/>
      <c r="F67" s="6"/>
      <c r="G67" s="6"/>
      <c r="H67" s="6"/>
      <c r="I67" s="8"/>
      <c r="J67" s="8"/>
      <c r="K67" s="57"/>
      <c r="L67" s="60"/>
      <c r="M67" s="63"/>
      <c r="N67" s="26"/>
      <c r="O67" s="8"/>
      <c r="P67" s="6"/>
    </row>
    <row r="68" spans="1:16" ht="13.15" customHeight="1" thickBot="1" x14ac:dyDescent="0.3">
      <c r="A68" s="55">
        <f t="shared" ref="A68" si="46">A65+$J$9</f>
        <v>0.49374999999999958</v>
      </c>
      <c r="B68" s="58">
        <f>$B$50</f>
        <v>1</v>
      </c>
      <c r="C68" s="61">
        <v>20</v>
      </c>
      <c r="D68" s="26"/>
      <c r="E68" s="8"/>
      <c r="F68" s="6"/>
      <c r="G68" s="6"/>
      <c r="H68" s="6"/>
      <c r="I68" s="8"/>
      <c r="J68" s="8"/>
      <c r="K68" s="55">
        <f t="shared" ref="K68" si="47">K65+$J$9</f>
        <v>0.49374999999999958</v>
      </c>
      <c r="L68" s="58">
        <f t="shared" si="42"/>
        <v>10</v>
      </c>
      <c r="M68" s="61">
        <v>20</v>
      </c>
      <c r="N68" s="26"/>
      <c r="O68" s="8"/>
      <c r="P68" s="6"/>
    </row>
    <row r="69" spans="1:16" ht="13.15" customHeight="1" thickBot="1" x14ac:dyDescent="0.3">
      <c r="A69" s="56"/>
      <c r="B69" s="59"/>
      <c r="C69" s="62"/>
      <c r="D69" s="26"/>
      <c r="E69" s="8"/>
      <c r="F69" s="6"/>
      <c r="G69" s="6"/>
      <c r="H69" s="6"/>
      <c r="I69" s="8"/>
      <c r="J69" s="8"/>
      <c r="K69" s="56"/>
      <c r="L69" s="59"/>
      <c r="M69" s="62"/>
      <c r="N69" s="26"/>
      <c r="O69" s="8"/>
      <c r="P69" s="6"/>
    </row>
    <row r="70" spans="1:16" ht="13.15" customHeight="1" thickBot="1" x14ac:dyDescent="0.3">
      <c r="A70" s="57"/>
      <c r="B70" s="60"/>
      <c r="C70" s="63"/>
      <c r="D70" s="26"/>
      <c r="E70" s="8"/>
      <c r="F70" s="6"/>
      <c r="G70" s="6"/>
      <c r="H70" s="6"/>
      <c r="I70" s="8"/>
      <c r="J70" s="8"/>
      <c r="K70" s="57"/>
      <c r="L70" s="60"/>
      <c r="M70" s="63"/>
      <c r="N70" s="26"/>
      <c r="O70" s="8"/>
      <c r="P70" s="6"/>
    </row>
    <row r="71" spans="1:16" ht="13.15" customHeight="1" thickBot="1" x14ac:dyDescent="0.3">
      <c r="A71" s="55">
        <f t="shared" ref="A71" si="48">A68+$J$9</f>
        <v>0.49999999999999956</v>
      </c>
      <c r="B71" s="58">
        <f>$B$50</f>
        <v>1</v>
      </c>
      <c r="C71" s="61">
        <v>21</v>
      </c>
      <c r="D71" s="26"/>
      <c r="E71" s="8"/>
      <c r="F71" s="6"/>
      <c r="G71" s="6"/>
      <c r="H71" s="6"/>
      <c r="I71" s="8"/>
      <c r="J71" s="8"/>
      <c r="K71" s="55">
        <f t="shared" ref="K71" si="49">K68+$J$9</f>
        <v>0.49999999999999956</v>
      </c>
      <c r="L71" s="58">
        <f t="shared" si="42"/>
        <v>10</v>
      </c>
      <c r="M71" s="61">
        <v>21</v>
      </c>
      <c r="N71" s="26"/>
      <c r="O71" s="8"/>
      <c r="P71" s="6"/>
    </row>
    <row r="72" spans="1:16" ht="13.15" customHeight="1" thickBot="1" x14ac:dyDescent="0.3">
      <c r="A72" s="56"/>
      <c r="B72" s="59"/>
      <c r="C72" s="62"/>
      <c r="D72" s="26"/>
      <c r="E72" s="8"/>
      <c r="F72" s="6"/>
      <c r="G72" s="6"/>
      <c r="H72" s="6"/>
      <c r="I72" s="8"/>
      <c r="J72" s="8"/>
      <c r="K72" s="56"/>
      <c r="L72" s="59"/>
      <c r="M72" s="62"/>
      <c r="N72" s="26"/>
      <c r="O72" s="8"/>
      <c r="P72" s="6"/>
    </row>
    <row r="73" spans="1:16" ht="13.15" customHeight="1" thickBot="1" x14ac:dyDescent="0.3">
      <c r="A73" s="57"/>
      <c r="B73" s="60"/>
      <c r="C73" s="63"/>
      <c r="D73" s="26"/>
      <c r="E73" s="8"/>
      <c r="F73" s="6"/>
      <c r="G73" s="6"/>
      <c r="H73" s="6"/>
      <c r="I73" s="8"/>
      <c r="J73" s="8"/>
      <c r="K73" s="57"/>
      <c r="L73" s="60"/>
      <c r="M73" s="63"/>
      <c r="N73" s="26"/>
      <c r="O73" s="8"/>
      <c r="P73" s="6"/>
    </row>
    <row r="74" spans="1:16" ht="13.15" customHeight="1" thickBot="1" x14ac:dyDescent="0.3">
      <c r="A74" s="55">
        <f t="shared" ref="A74" si="50">A71+$J$9</f>
        <v>0.50624999999999953</v>
      </c>
      <c r="B74" s="58">
        <f>$B$50</f>
        <v>1</v>
      </c>
      <c r="C74" s="61">
        <v>22</v>
      </c>
      <c r="D74" s="26"/>
      <c r="E74" s="8"/>
      <c r="F74" s="6"/>
      <c r="G74" s="6"/>
      <c r="H74" s="6"/>
      <c r="I74" s="8"/>
      <c r="J74" s="8"/>
      <c r="K74" s="55">
        <f t="shared" ref="K74" si="51">K71+$J$9</f>
        <v>0.50624999999999953</v>
      </c>
      <c r="L74" s="58">
        <f t="shared" si="42"/>
        <v>10</v>
      </c>
      <c r="M74" s="61">
        <v>22</v>
      </c>
      <c r="N74" s="26"/>
      <c r="O74" s="8"/>
      <c r="P74" s="6"/>
    </row>
    <row r="75" spans="1:16" ht="13.15" customHeight="1" thickBot="1" x14ac:dyDescent="0.3">
      <c r="A75" s="56"/>
      <c r="B75" s="59"/>
      <c r="C75" s="62"/>
      <c r="D75" s="26"/>
      <c r="E75" s="8"/>
      <c r="F75" s="6"/>
      <c r="G75" s="6"/>
      <c r="H75" s="6"/>
      <c r="I75" s="8"/>
      <c r="J75" s="8"/>
      <c r="K75" s="56"/>
      <c r="L75" s="59"/>
      <c r="M75" s="62"/>
      <c r="N75" s="26"/>
      <c r="O75" s="8"/>
      <c r="P75" s="6"/>
    </row>
    <row r="76" spans="1:16" ht="13.15" customHeight="1" thickBot="1" x14ac:dyDescent="0.3">
      <c r="A76" s="57"/>
      <c r="B76" s="60"/>
      <c r="C76" s="63"/>
      <c r="D76" s="26"/>
      <c r="E76" s="8"/>
      <c r="F76" s="6"/>
      <c r="G76" s="6"/>
      <c r="H76" s="6"/>
      <c r="I76" s="8"/>
      <c r="J76" s="8"/>
      <c r="K76" s="57"/>
      <c r="L76" s="60"/>
      <c r="M76" s="63"/>
      <c r="N76" s="26"/>
      <c r="O76" s="8"/>
      <c r="P76" s="6"/>
    </row>
    <row r="77" spans="1:16" ht="13.15" customHeight="1" thickBot="1" x14ac:dyDescent="0.3">
      <c r="A77" s="55">
        <f t="shared" ref="A77" si="52">A74+$J$9</f>
        <v>0.51249999999999951</v>
      </c>
      <c r="B77" s="58">
        <f>$B$50</f>
        <v>1</v>
      </c>
      <c r="C77" s="61">
        <v>23</v>
      </c>
      <c r="D77" s="26"/>
      <c r="E77" s="8"/>
      <c r="F77" s="6"/>
      <c r="G77" s="6"/>
      <c r="H77" s="6"/>
      <c r="I77" s="8"/>
      <c r="J77" s="8"/>
      <c r="K77" s="55">
        <f t="shared" ref="K77" si="53">K74+$J$9</f>
        <v>0.51249999999999951</v>
      </c>
      <c r="L77" s="58">
        <f t="shared" si="42"/>
        <v>10</v>
      </c>
      <c r="M77" s="61">
        <v>23</v>
      </c>
      <c r="N77" s="26"/>
      <c r="O77" s="8"/>
      <c r="P77" s="6"/>
    </row>
    <row r="78" spans="1:16" ht="13.15" customHeight="1" thickBot="1" x14ac:dyDescent="0.3">
      <c r="A78" s="56"/>
      <c r="B78" s="59"/>
      <c r="C78" s="62"/>
      <c r="D78" s="26"/>
      <c r="E78" s="8"/>
      <c r="F78" s="6"/>
      <c r="G78" s="6"/>
      <c r="H78" s="6"/>
      <c r="I78" s="8"/>
      <c r="J78" s="8"/>
      <c r="K78" s="56"/>
      <c r="L78" s="59"/>
      <c r="M78" s="62"/>
      <c r="N78" s="26"/>
      <c r="O78" s="8"/>
      <c r="P78" s="6"/>
    </row>
    <row r="79" spans="1:16" ht="13.15" customHeight="1" thickBot="1" x14ac:dyDescent="0.3">
      <c r="A79" s="57"/>
      <c r="B79" s="60"/>
      <c r="C79" s="63"/>
      <c r="D79" s="26"/>
      <c r="E79" s="8"/>
      <c r="F79" s="6"/>
      <c r="G79" s="6"/>
      <c r="H79" s="6"/>
      <c r="I79" s="8"/>
      <c r="J79" s="8"/>
      <c r="K79" s="57"/>
      <c r="L79" s="60"/>
      <c r="M79" s="63"/>
      <c r="N79" s="26"/>
      <c r="O79" s="8"/>
      <c r="P79" s="6"/>
    </row>
    <row r="80" spans="1:16" ht="13.15" customHeight="1" thickBot="1" x14ac:dyDescent="0.3">
      <c r="A80" s="55">
        <f t="shared" ref="A80" si="54">A77+$J$9</f>
        <v>0.51874999999999949</v>
      </c>
      <c r="B80" s="58">
        <f>$B$50</f>
        <v>1</v>
      </c>
      <c r="C80" s="61">
        <v>24</v>
      </c>
      <c r="D80" s="26"/>
      <c r="E80" s="8"/>
      <c r="F80" s="6"/>
      <c r="G80" s="6"/>
      <c r="H80" s="6"/>
      <c r="I80" s="8"/>
      <c r="J80" s="8"/>
      <c r="K80" s="55">
        <f t="shared" ref="K80" si="55">K77+$J$9</f>
        <v>0.51874999999999949</v>
      </c>
      <c r="L80" s="58">
        <f t="shared" si="42"/>
        <v>10</v>
      </c>
      <c r="M80" s="61">
        <v>24</v>
      </c>
      <c r="N80" s="26"/>
      <c r="O80" s="8"/>
      <c r="P80" s="6"/>
    </row>
    <row r="81" spans="1:16" ht="13.15" customHeight="1" thickBot="1" x14ac:dyDescent="0.3">
      <c r="A81" s="56"/>
      <c r="B81" s="59"/>
      <c r="C81" s="62"/>
      <c r="D81" s="26"/>
      <c r="E81" s="8"/>
      <c r="F81" s="6"/>
      <c r="G81" s="6"/>
      <c r="H81" s="6"/>
      <c r="I81" s="8"/>
      <c r="J81" s="8"/>
      <c r="K81" s="56"/>
      <c r="L81" s="59"/>
      <c r="M81" s="62"/>
      <c r="N81" s="26"/>
      <c r="O81" s="8"/>
      <c r="P81" s="6"/>
    </row>
    <row r="82" spans="1:16" ht="13.15" customHeight="1" thickBot="1" x14ac:dyDescent="0.3">
      <c r="A82" s="57"/>
      <c r="B82" s="60"/>
      <c r="C82" s="63"/>
      <c r="D82" s="26"/>
      <c r="E82" s="8"/>
      <c r="F82" s="6"/>
      <c r="G82" s="6"/>
      <c r="H82" s="6"/>
      <c r="I82" s="8"/>
      <c r="J82" s="8"/>
      <c r="K82" s="57"/>
      <c r="L82" s="60"/>
      <c r="M82" s="63"/>
      <c r="N82" s="26"/>
      <c r="O82" s="8"/>
      <c r="P82" s="6"/>
    </row>
    <row r="83" spans="1:16" ht="13.15" customHeight="1" thickBot="1" x14ac:dyDescent="0.3">
      <c r="A83" s="55">
        <f t="shared" ref="A83" si="56">A80+$J$9</f>
        <v>0.52499999999999947</v>
      </c>
      <c r="B83" s="58">
        <f>$B$50</f>
        <v>1</v>
      </c>
      <c r="C83" s="61">
        <v>25</v>
      </c>
      <c r="D83" s="26"/>
      <c r="E83" s="8"/>
      <c r="F83" s="6"/>
      <c r="G83" s="6"/>
      <c r="H83" s="6"/>
      <c r="I83" s="8"/>
      <c r="J83" s="8"/>
      <c r="K83" s="55">
        <f t="shared" ref="K83" si="57">K80+$J$9</f>
        <v>0.52499999999999947</v>
      </c>
      <c r="L83" s="58">
        <f t="shared" si="42"/>
        <v>10</v>
      </c>
      <c r="M83" s="61">
        <v>25</v>
      </c>
      <c r="N83" s="26"/>
      <c r="O83" s="8"/>
      <c r="P83" s="6"/>
    </row>
    <row r="84" spans="1:16" ht="13.15" customHeight="1" thickBot="1" x14ac:dyDescent="0.3">
      <c r="A84" s="56"/>
      <c r="B84" s="59"/>
      <c r="C84" s="62"/>
      <c r="D84" s="26"/>
      <c r="E84" s="8"/>
      <c r="F84" s="6"/>
      <c r="G84" s="6"/>
      <c r="H84" s="6"/>
      <c r="I84" s="8"/>
      <c r="J84" s="8"/>
      <c r="K84" s="56"/>
      <c r="L84" s="59"/>
      <c r="M84" s="62"/>
      <c r="N84" s="26"/>
      <c r="O84" s="8"/>
      <c r="P84" s="6"/>
    </row>
    <row r="85" spans="1:16" ht="13.15" customHeight="1" thickBot="1" x14ac:dyDescent="0.3">
      <c r="A85" s="57"/>
      <c r="B85" s="60"/>
      <c r="C85" s="63"/>
      <c r="D85" s="26"/>
      <c r="E85" s="8"/>
      <c r="F85" s="6"/>
      <c r="G85" s="6"/>
      <c r="H85" s="6"/>
      <c r="I85" s="8"/>
      <c r="J85" s="8"/>
      <c r="K85" s="57"/>
      <c r="L85" s="60"/>
      <c r="M85" s="63"/>
      <c r="N85" s="26"/>
      <c r="O85" s="8"/>
      <c r="P85" s="6"/>
    </row>
    <row r="86" spans="1:16" ht="13.15" customHeight="1" thickBot="1" x14ac:dyDescent="0.3">
      <c r="A86" s="55">
        <f t="shared" ref="A86" si="58">A83+$J$9</f>
        <v>0.53124999999999944</v>
      </c>
      <c r="B86" s="58">
        <f>$B$50</f>
        <v>1</v>
      </c>
      <c r="C86" s="61">
        <v>26</v>
      </c>
      <c r="D86" s="26"/>
      <c r="E86" s="8"/>
      <c r="F86" s="6"/>
      <c r="G86" s="6"/>
      <c r="H86" s="6"/>
      <c r="I86" s="8"/>
      <c r="J86" s="8"/>
      <c r="K86" s="55">
        <f>K83+$J$9</f>
        <v>0.53124999999999944</v>
      </c>
      <c r="L86" s="58">
        <f t="shared" si="42"/>
        <v>10</v>
      </c>
      <c r="M86" s="61">
        <v>26</v>
      </c>
      <c r="N86" s="26"/>
      <c r="O86" s="8"/>
      <c r="P86" s="6"/>
    </row>
    <row r="87" spans="1:16" ht="13.15" customHeight="1" thickBot="1" x14ac:dyDescent="0.3">
      <c r="A87" s="56"/>
      <c r="B87" s="59"/>
      <c r="C87" s="62"/>
      <c r="D87" s="26"/>
      <c r="E87" s="8"/>
      <c r="F87" s="6"/>
      <c r="G87" s="6"/>
      <c r="H87" s="6"/>
      <c r="I87" s="8"/>
      <c r="J87" s="8"/>
      <c r="K87" s="56"/>
      <c r="L87" s="59"/>
      <c r="M87" s="62"/>
      <c r="N87" s="26"/>
      <c r="O87" s="8"/>
      <c r="P87" s="6"/>
    </row>
    <row r="88" spans="1:16" ht="13.15" customHeight="1" thickBot="1" x14ac:dyDescent="0.3">
      <c r="A88" s="57"/>
      <c r="B88" s="60"/>
      <c r="C88" s="63"/>
      <c r="D88" s="26"/>
      <c r="E88" s="8"/>
      <c r="F88" s="6"/>
      <c r="G88" s="6"/>
      <c r="H88" s="6"/>
      <c r="I88" s="8"/>
      <c r="J88" s="8"/>
      <c r="K88" s="57"/>
      <c r="L88" s="60"/>
      <c r="M88" s="63"/>
      <c r="N88" s="26"/>
      <c r="O88" s="8"/>
      <c r="P88" s="6"/>
    </row>
    <row r="89" spans="1:16" ht="15" customHeight="1" thickBot="1" x14ac:dyDescent="0.3">
      <c r="A89" s="55">
        <f t="shared" ref="A89:A95" si="59">A86+$J$9</f>
        <v>0.53749999999999942</v>
      </c>
      <c r="B89" s="58">
        <f>$B$50</f>
        <v>1</v>
      </c>
      <c r="C89" s="61">
        <v>27</v>
      </c>
      <c r="D89" s="26"/>
      <c r="E89" s="8"/>
      <c r="F89" s="6"/>
      <c r="G89" s="6"/>
      <c r="H89" s="6"/>
      <c r="I89" s="8"/>
      <c r="J89" s="8"/>
      <c r="K89" s="55">
        <f t="shared" ref="K89" si="60">K86+$J$9</f>
        <v>0.53749999999999942</v>
      </c>
      <c r="L89" s="58">
        <f t="shared" ref="L89" si="61">$L$11</f>
        <v>10</v>
      </c>
      <c r="M89" s="61">
        <v>27</v>
      </c>
      <c r="N89" s="26"/>
    </row>
    <row r="90" spans="1:16" ht="15" customHeight="1" thickBot="1" x14ac:dyDescent="0.3">
      <c r="A90" s="56"/>
      <c r="B90" s="59"/>
      <c r="C90" s="62"/>
      <c r="D90" s="26"/>
      <c r="E90" s="8"/>
      <c r="F90" s="6"/>
      <c r="G90" s="6"/>
      <c r="H90" s="6"/>
      <c r="I90" s="8"/>
      <c r="J90" s="8"/>
      <c r="K90" s="56"/>
      <c r="L90" s="59"/>
      <c r="M90" s="62"/>
      <c r="N90" s="26"/>
    </row>
    <row r="91" spans="1:16" ht="15" customHeight="1" thickBot="1" x14ac:dyDescent="0.3">
      <c r="A91" s="57"/>
      <c r="B91" s="60"/>
      <c r="C91" s="63"/>
      <c r="D91" s="26"/>
      <c r="E91" s="8"/>
      <c r="F91" s="6"/>
      <c r="G91" s="6"/>
      <c r="H91" s="6"/>
      <c r="I91" s="8"/>
      <c r="J91" s="8"/>
      <c r="K91" s="57"/>
      <c r="L91" s="60"/>
      <c r="M91" s="63"/>
      <c r="N91" s="26"/>
    </row>
    <row r="92" spans="1:16" ht="15" customHeight="1" thickBot="1" x14ac:dyDescent="0.3">
      <c r="A92" s="55">
        <f t="shared" si="59"/>
        <v>0.5437499999999994</v>
      </c>
      <c r="B92" s="58">
        <f>$B$50</f>
        <v>1</v>
      </c>
      <c r="C92" s="61">
        <v>28</v>
      </c>
      <c r="D92" s="26"/>
      <c r="E92" s="8"/>
      <c r="F92" s="6"/>
      <c r="G92" s="6"/>
      <c r="H92" s="6"/>
      <c r="I92" s="8"/>
      <c r="J92" s="8"/>
      <c r="K92" s="55">
        <f t="shared" ref="K92" si="62">K89+$J$9</f>
        <v>0.5437499999999994</v>
      </c>
      <c r="L92" s="58">
        <f t="shared" ref="L92" si="63">$L$11</f>
        <v>10</v>
      </c>
      <c r="M92" s="61">
        <v>28</v>
      </c>
      <c r="N92" s="26"/>
    </row>
    <row r="93" spans="1:16" ht="15" customHeight="1" thickBot="1" x14ac:dyDescent="0.3">
      <c r="A93" s="56"/>
      <c r="B93" s="59"/>
      <c r="C93" s="62"/>
      <c r="D93" s="26"/>
      <c r="E93" s="8"/>
      <c r="F93" s="6"/>
      <c r="G93" s="6"/>
      <c r="H93" s="6"/>
      <c r="I93" s="8"/>
      <c r="J93" s="8"/>
      <c r="K93" s="56"/>
      <c r="L93" s="59"/>
      <c r="M93" s="62"/>
      <c r="N93" s="26"/>
    </row>
    <row r="94" spans="1:16" ht="15" customHeight="1" thickBot="1" x14ac:dyDescent="0.3">
      <c r="A94" s="57"/>
      <c r="B94" s="60"/>
      <c r="C94" s="63"/>
      <c r="D94" s="26"/>
      <c r="E94" s="8"/>
      <c r="F94" s="6"/>
      <c r="G94" s="6"/>
      <c r="H94" s="6"/>
      <c r="I94" s="8"/>
      <c r="J94" s="8"/>
      <c r="K94" s="57"/>
      <c r="L94" s="60"/>
      <c r="M94" s="63"/>
      <c r="N94" s="26"/>
    </row>
    <row r="95" spans="1:16" ht="15" customHeight="1" thickBot="1" x14ac:dyDescent="0.3">
      <c r="A95" s="55">
        <f t="shared" si="59"/>
        <v>0.54999999999999938</v>
      </c>
      <c r="B95" s="58">
        <f>$B$50</f>
        <v>1</v>
      </c>
      <c r="C95" s="61">
        <v>29</v>
      </c>
      <c r="D95" s="26"/>
      <c r="E95" s="8"/>
      <c r="F95" s="6"/>
      <c r="G95" s="6"/>
      <c r="H95" s="6"/>
      <c r="I95" s="8"/>
      <c r="J95" s="8"/>
      <c r="K95" s="55">
        <f t="shared" ref="K95" si="64">K92+$J$9</f>
        <v>0.54999999999999938</v>
      </c>
      <c r="L95" s="58">
        <f t="shared" ref="L95" si="65">$L$11</f>
        <v>10</v>
      </c>
      <c r="M95" s="61">
        <v>29</v>
      </c>
      <c r="N95" s="26"/>
    </row>
    <row r="96" spans="1:16" ht="15" customHeight="1" thickBot="1" x14ac:dyDescent="0.3">
      <c r="A96" s="56"/>
      <c r="B96" s="59"/>
      <c r="C96" s="62"/>
      <c r="D96" s="26"/>
      <c r="E96" s="8"/>
      <c r="F96" s="6"/>
      <c r="G96" s="6"/>
      <c r="H96" s="6"/>
      <c r="I96" s="8"/>
      <c r="J96" s="8"/>
      <c r="K96" s="56"/>
      <c r="L96" s="59"/>
      <c r="M96" s="62"/>
      <c r="N96" s="26"/>
    </row>
    <row r="97" spans="1:14" ht="15" customHeight="1" thickBot="1" x14ac:dyDescent="0.3">
      <c r="A97" s="57"/>
      <c r="B97" s="60"/>
      <c r="C97" s="63"/>
      <c r="D97" s="26"/>
      <c r="E97" s="8"/>
      <c r="F97" s="6"/>
      <c r="G97" s="6"/>
      <c r="H97" s="6"/>
      <c r="I97" s="8"/>
      <c r="J97" s="8"/>
      <c r="K97" s="57"/>
      <c r="L97" s="60"/>
      <c r="M97" s="63"/>
      <c r="N97" s="26"/>
    </row>
    <row r="98" spans="1:14" x14ac:dyDescent="0.25">
      <c r="D98" s="6"/>
      <c r="E98" s="8"/>
      <c r="F98" s="6"/>
      <c r="G98" s="6"/>
      <c r="H98" s="6"/>
      <c r="I98" s="8"/>
      <c r="J98" s="8"/>
    </row>
    <row r="99" spans="1:14" x14ac:dyDescent="0.25">
      <c r="D99" s="6"/>
      <c r="E99" s="8"/>
      <c r="F99" s="6"/>
      <c r="G99" s="6"/>
      <c r="H99" s="6"/>
      <c r="I99" s="8"/>
      <c r="J99" s="8"/>
    </row>
  </sheetData>
  <mergeCells count="184">
    <mergeCell ref="A1:J2"/>
    <mergeCell ref="K1:P2"/>
    <mergeCell ref="A4:I4"/>
    <mergeCell ref="K4:P4"/>
    <mergeCell ref="K5:P5"/>
    <mergeCell ref="A5:I5"/>
    <mergeCell ref="A14:A16"/>
    <mergeCell ref="B14:B16"/>
    <mergeCell ref="C14:C16"/>
    <mergeCell ref="K14:K16"/>
    <mergeCell ref="L14:L16"/>
    <mergeCell ref="M14:M16"/>
    <mergeCell ref="A7:J7"/>
    <mergeCell ref="K7:O7"/>
    <mergeCell ref="A8:J8"/>
    <mergeCell ref="K8:O8"/>
    <mergeCell ref="A11:A13"/>
    <mergeCell ref="B11:B13"/>
    <mergeCell ref="C11:C13"/>
    <mergeCell ref="K11:K13"/>
    <mergeCell ref="L11:L13"/>
    <mergeCell ref="M11:M13"/>
    <mergeCell ref="A20:A22"/>
    <mergeCell ref="B20:B22"/>
    <mergeCell ref="C20:C22"/>
    <mergeCell ref="K20:K22"/>
    <mergeCell ref="L20:L22"/>
    <mergeCell ref="M20:M22"/>
    <mergeCell ref="A17:A19"/>
    <mergeCell ref="B17:B19"/>
    <mergeCell ref="C17:C19"/>
    <mergeCell ref="K17:K19"/>
    <mergeCell ref="L17:L19"/>
    <mergeCell ref="M17:M19"/>
    <mergeCell ref="A26:A28"/>
    <mergeCell ref="B26:B28"/>
    <mergeCell ref="C26:C28"/>
    <mergeCell ref="K26:K28"/>
    <mergeCell ref="L26:L28"/>
    <mergeCell ref="M26:M28"/>
    <mergeCell ref="A23:A25"/>
    <mergeCell ref="B23:B25"/>
    <mergeCell ref="C23:C25"/>
    <mergeCell ref="K23:K25"/>
    <mergeCell ref="L23:L25"/>
    <mergeCell ref="M23:M25"/>
    <mergeCell ref="A32:A34"/>
    <mergeCell ref="B32:B34"/>
    <mergeCell ref="C32:C34"/>
    <mergeCell ref="K32:K34"/>
    <mergeCell ref="L32:L34"/>
    <mergeCell ref="M32:M34"/>
    <mergeCell ref="A29:A31"/>
    <mergeCell ref="B29:B31"/>
    <mergeCell ref="C29:C31"/>
    <mergeCell ref="K29:K31"/>
    <mergeCell ref="L29:L31"/>
    <mergeCell ref="M29:M31"/>
    <mergeCell ref="A38:A40"/>
    <mergeCell ref="B38:B40"/>
    <mergeCell ref="C38:C40"/>
    <mergeCell ref="K38:K40"/>
    <mergeCell ref="L38:L40"/>
    <mergeCell ref="M38:M40"/>
    <mergeCell ref="A35:A37"/>
    <mergeCell ref="B35:B37"/>
    <mergeCell ref="C35:C37"/>
    <mergeCell ref="K35:K37"/>
    <mergeCell ref="L35:L37"/>
    <mergeCell ref="M35:M37"/>
    <mergeCell ref="A44:A46"/>
    <mergeCell ref="B44:B46"/>
    <mergeCell ref="C44:C46"/>
    <mergeCell ref="K44:K46"/>
    <mergeCell ref="L44:L46"/>
    <mergeCell ref="M44:M46"/>
    <mergeCell ref="A41:A43"/>
    <mergeCell ref="B41:B43"/>
    <mergeCell ref="C41:C43"/>
    <mergeCell ref="K41:K43"/>
    <mergeCell ref="L41:L43"/>
    <mergeCell ref="M41:M43"/>
    <mergeCell ref="A50:A52"/>
    <mergeCell ref="B50:B52"/>
    <mergeCell ref="C50:C52"/>
    <mergeCell ref="K50:K52"/>
    <mergeCell ref="L50:L52"/>
    <mergeCell ref="M50:M52"/>
    <mergeCell ref="A47:A49"/>
    <mergeCell ref="B47:B49"/>
    <mergeCell ref="C47:C49"/>
    <mergeCell ref="K47:K49"/>
    <mergeCell ref="L47:L49"/>
    <mergeCell ref="M47:M49"/>
    <mergeCell ref="A56:A58"/>
    <mergeCell ref="B56:B58"/>
    <mergeCell ref="C56:C58"/>
    <mergeCell ref="K56:K58"/>
    <mergeCell ref="L56:L58"/>
    <mergeCell ref="M56:M58"/>
    <mergeCell ref="A53:A55"/>
    <mergeCell ref="B53:B55"/>
    <mergeCell ref="C53:C55"/>
    <mergeCell ref="K53:K55"/>
    <mergeCell ref="L53:L55"/>
    <mergeCell ref="M53:M55"/>
    <mergeCell ref="A62:A64"/>
    <mergeCell ref="B62:B64"/>
    <mergeCell ref="C62:C64"/>
    <mergeCell ref="K62:K64"/>
    <mergeCell ref="L62:L64"/>
    <mergeCell ref="M62:M64"/>
    <mergeCell ref="A59:A61"/>
    <mergeCell ref="B59:B61"/>
    <mergeCell ref="C59:C61"/>
    <mergeCell ref="K59:K61"/>
    <mergeCell ref="L59:L61"/>
    <mergeCell ref="M59:M61"/>
    <mergeCell ref="A68:A70"/>
    <mergeCell ref="B68:B70"/>
    <mergeCell ref="C68:C70"/>
    <mergeCell ref="K68:K70"/>
    <mergeCell ref="L68:L70"/>
    <mergeCell ref="M68:M70"/>
    <mergeCell ref="A65:A67"/>
    <mergeCell ref="B65:B67"/>
    <mergeCell ref="C65:C67"/>
    <mergeCell ref="K65:K67"/>
    <mergeCell ref="L65:L67"/>
    <mergeCell ref="M65:M67"/>
    <mergeCell ref="A74:A76"/>
    <mergeCell ref="B74:B76"/>
    <mergeCell ref="C74:C76"/>
    <mergeCell ref="K74:K76"/>
    <mergeCell ref="L74:L76"/>
    <mergeCell ref="M74:M76"/>
    <mergeCell ref="A71:A73"/>
    <mergeCell ref="B71:B73"/>
    <mergeCell ref="C71:C73"/>
    <mergeCell ref="K71:K73"/>
    <mergeCell ref="L71:L73"/>
    <mergeCell ref="M71:M73"/>
    <mergeCell ref="A80:A82"/>
    <mergeCell ref="B80:B82"/>
    <mergeCell ref="C80:C82"/>
    <mergeCell ref="K80:K82"/>
    <mergeCell ref="L80:L82"/>
    <mergeCell ref="M80:M82"/>
    <mergeCell ref="A77:A79"/>
    <mergeCell ref="B77:B79"/>
    <mergeCell ref="C77:C79"/>
    <mergeCell ref="K77:K79"/>
    <mergeCell ref="L77:L79"/>
    <mergeCell ref="M77:M79"/>
    <mergeCell ref="A86:A88"/>
    <mergeCell ref="B86:B88"/>
    <mergeCell ref="C86:C88"/>
    <mergeCell ref="K86:K88"/>
    <mergeCell ref="L86:L88"/>
    <mergeCell ref="M86:M88"/>
    <mergeCell ref="A83:A85"/>
    <mergeCell ref="B83:B85"/>
    <mergeCell ref="C83:C85"/>
    <mergeCell ref="K83:K85"/>
    <mergeCell ref="L83:L85"/>
    <mergeCell ref="M83:M85"/>
    <mergeCell ref="L95:L97"/>
    <mergeCell ref="M95:M97"/>
    <mergeCell ref="A95:A97"/>
    <mergeCell ref="B95:B97"/>
    <mergeCell ref="C95:C97"/>
    <mergeCell ref="K89:K91"/>
    <mergeCell ref="L89:L91"/>
    <mergeCell ref="M89:M91"/>
    <mergeCell ref="K92:K94"/>
    <mergeCell ref="L92:L94"/>
    <mergeCell ref="M92:M94"/>
    <mergeCell ref="K95:K97"/>
    <mergeCell ref="A89:A91"/>
    <mergeCell ref="B89:B91"/>
    <mergeCell ref="C89:C91"/>
    <mergeCell ref="A92:A94"/>
    <mergeCell ref="B92:B94"/>
    <mergeCell ref="C92:C94"/>
  </mergeCells>
  <conditionalFormatting sqref="I9:I99">
    <cfRule type="cellIs" dxfId="4" priority="9" operator="lessThan">
      <formula>72</formula>
    </cfRule>
    <cfRule type="cellIs" dxfId="3" priority="10" operator="equal">
      <formula>72</formula>
    </cfRule>
  </conditionalFormatting>
  <conditionalFormatting sqref="J9:J99">
    <cfRule type="cellIs" dxfId="2" priority="6" operator="equal">
      <formula>144</formula>
    </cfRule>
    <cfRule type="cellIs" dxfId="1" priority="7" operator="lessThan">
      <formula>144</formula>
    </cfRule>
    <cfRule type="cellIs" dxfId="0" priority="8" operator="lessThan">
      <formula>144</formula>
    </cfRule>
  </conditionalFormatting>
  <pageMargins left="0.39370078740157483" right="0.39370078740157483" top="0.59055118110236227" bottom="0.59055118110236227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2</xdr:row>
                <xdr:rowOff>133350</xdr:rowOff>
              </from>
              <to>
                <xdr:col>1</xdr:col>
                <xdr:colOff>352425</xdr:colOff>
                <xdr:row>5</xdr:row>
                <xdr:rowOff>19050</xdr:rowOff>
              </to>
            </anchor>
          </objectPr>
        </oleObject>
      </mc:Choice>
      <mc:Fallback>
        <oleObject progId="Word.Picture.8" shapeId="5121" r:id="rId4"/>
      </mc:Fallback>
    </mc:AlternateContent>
    <mc:AlternateContent xmlns:mc="http://schemas.openxmlformats.org/markup-compatibility/2006">
      <mc:Choice Requires="x14">
        <oleObject progId="Word.Picture.8" shapeId="5123" r:id="rId6">
          <objectPr defaultSize="0" autoPict="0" r:id="rId5">
            <anchor moveWithCells="1" sizeWithCells="1">
              <from>
                <xdr:col>10</xdr:col>
                <xdr:colOff>161925</xdr:colOff>
                <xdr:row>2</xdr:row>
                <xdr:rowOff>76200</xdr:rowOff>
              </from>
              <to>
                <xdr:col>11</xdr:col>
                <xdr:colOff>352425</xdr:colOff>
                <xdr:row>4</xdr:row>
                <xdr:rowOff>190500</xdr:rowOff>
              </to>
            </anchor>
          </objectPr>
        </oleObject>
      </mc:Choice>
      <mc:Fallback>
        <oleObject progId="Word.Picture.8" shapeId="5123" r:id="rId6"/>
      </mc:Fallback>
    </mc:AlternateContent>
    <mc:AlternateContent xmlns:mc="http://schemas.openxmlformats.org/markup-compatibility/2006">
      <mc:Choice Requires="x14">
        <oleObject progId="Word.Picture.8" shapeId="5124" r:id="rId7">
          <objectPr defaultSize="0" autoPict="0" r:id="rId5">
            <anchor moveWithCells="1" sizeWithCells="1">
              <from>
                <xdr:col>10</xdr:col>
                <xdr:colOff>123825</xdr:colOff>
                <xdr:row>55</xdr:row>
                <xdr:rowOff>0</xdr:rowOff>
              </from>
              <to>
                <xdr:col>11</xdr:col>
                <xdr:colOff>390525</xdr:colOff>
                <xdr:row>55</xdr:row>
                <xdr:rowOff>0</xdr:rowOff>
              </to>
            </anchor>
          </objectPr>
        </oleObject>
      </mc:Choice>
      <mc:Fallback>
        <oleObject progId="Word.Picture.8" shapeId="5124" r:id="rId7"/>
      </mc:Fallback>
    </mc:AlternateContent>
    <mc:AlternateContent xmlns:mc="http://schemas.openxmlformats.org/markup-compatibility/2006">
      <mc:Choice Requires="x14">
        <oleObject progId="Word.Picture.8" shapeId="5125" r:id="rId8">
          <objectPr defaultSize="0" autoPict="0" r:id="rId5">
            <anchor moveWithCells="1" sizeWithCells="1">
              <from>
                <xdr:col>0</xdr:col>
                <xdr:colOff>0</xdr:colOff>
                <xdr:row>55</xdr:row>
                <xdr:rowOff>0</xdr:rowOff>
              </from>
              <to>
                <xdr:col>1</xdr:col>
                <xdr:colOff>266700</xdr:colOff>
                <xdr:row>55</xdr:row>
                <xdr:rowOff>0</xdr:rowOff>
              </to>
            </anchor>
          </objectPr>
        </oleObject>
      </mc:Choice>
      <mc:Fallback>
        <oleObject progId="Word.Picture.8" shapeId="5125" r:id="rId8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2AA75F-BD5E-466B-8E66-D11BA2D03175}"/>
</file>

<file path=customXml/itemProps2.xml><?xml version="1.0" encoding="utf-8"?>
<ds:datastoreItem xmlns:ds="http://schemas.openxmlformats.org/officeDocument/2006/customXml" ds:itemID="{41A58B64-4572-4A60-B117-67398D1DE7C0}"/>
</file>

<file path=customXml/itemProps3.xml><?xml version="1.0" encoding="utf-8"?>
<ds:datastoreItem xmlns:ds="http://schemas.openxmlformats.org/officeDocument/2006/customXml" ds:itemID="{37EF5481-193A-446D-AE9F-0A601F7904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 Result. Clas.Scratch</vt:lpstr>
      <vt:lpstr>Clas.Handicap</vt:lpstr>
      <vt:lpstr>Horarios por handicap</vt:lpstr>
      <vt:lpstr>Listado de Inscritos</vt:lpstr>
      <vt:lpstr>Horarios por resultados</vt:lpstr>
      <vt:lpstr>'Horarios por handicap'!Área_de_impresión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loreto uhagon</cp:lastModifiedBy>
  <cp:lastPrinted>2014-03-14T12:33:08Z</cp:lastPrinted>
  <dcterms:created xsi:type="dcterms:W3CDTF">2014-02-28T14:59:11Z</dcterms:created>
  <dcterms:modified xsi:type="dcterms:W3CDTF">2014-03-14T12:35:52Z</dcterms:modified>
</cp:coreProperties>
</file>