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55" windowWidth="15600" windowHeight="7365" activeTab="3"/>
  </bookViews>
  <sheets>
    <sheet name="DATOS" sheetId="5" r:id="rId1"/>
    <sheet name="A vs B" sheetId="1" r:id="rId2"/>
    <sheet name="C vs.D" sheetId="2" r:id="rId3"/>
    <sheet name="ENVIO PRENSA" sheetId="6" r:id="rId4"/>
  </sheets>
  <definedNames>
    <definedName name="_xlnm.Print_Area" localSheetId="1">'A vs B'!$A$52:$K$218</definedName>
    <definedName name="_xlnm.Print_Area" localSheetId="2">'C vs.D'!$A$53:$K$221</definedName>
    <definedName name="_xlnm.Print_Area" localSheetId="3">'ENVIO PRENSA'!$A$1:$J$91</definedName>
    <definedName name="_xlnm.Print_Titles" localSheetId="1">'A vs B'!$1:$5</definedName>
    <definedName name="_xlnm.Print_Titles" localSheetId="3">'ENVIO PRENSA'!$1:$1</definedName>
  </definedNames>
  <calcPr calcId="125725"/>
</workbook>
</file>

<file path=xl/calcChain.xml><?xml version="1.0" encoding="utf-8"?>
<calcChain xmlns="http://schemas.openxmlformats.org/spreadsheetml/2006/main">
  <c r="G14" i="6"/>
  <c r="B14"/>
  <c r="B77"/>
  <c r="B78"/>
  <c r="B79"/>
  <c r="B80"/>
  <c r="B81"/>
  <c r="B82"/>
  <c r="B65"/>
  <c r="B67"/>
  <c r="B69"/>
  <c r="B31"/>
  <c r="B32"/>
  <c r="B33"/>
  <c r="B34"/>
  <c r="B35"/>
  <c r="B36"/>
  <c r="B18"/>
  <c r="B19"/>
  <c r="B21"/>
  <c r="B23"/>
  <c r="B11"/>
  <c r="G60" l="1"/>
  <c r="H36"/>
  <c r="C36"/>
  <c r="H35"/>
  <c r="C35"/>
  <c r="H34"/>
  <c r="C34"/>
  <c r="H33"/>
  <c r="C33"/>
  <c r="H32"/>
  <c r="C32"/>
  <c r="H31"/>
  <c r="C31"/>
  <c r="H24"/>
  <c r="C24"/>
  <c r="H23"/>
  <c r="C23"/>
  <c r="H22"/>
  <c r="C22"/>
  <c r="H21"/>
  <c r="C21"/>
  <c r="H20"/>
  <c r="C20"/>
  <c r="H19"/>
  <c r="C19"/>
  <c r="B216" i="2"/>
  <c r="B198"/>
  <c r="B180"/>
  <c r="B162"/>
  <c r="B146"/>
  <c r="B129"/>
  <c r="B111"/>
  <c r="B90"/>
  <c r="B69"/>
  <c r="G16"/>
  <c r="B212"/>
  <c r="B194"/>
  <c r="B176"/>
  <c r="B158"/>
  <c r="B142"/>
  <c r="B125"/>
  <c r="B107"/>
  <c r="B86"/>
  <c r="B65"/>
  <c r="B16"/>
  <c r="D216" l="1"/>
  <c r="D212"/>
  <c r="D198"/>
  <c r="D194"/>
  <c r="C41"/>
  <c r="C81" i="6" s="1"/>
  <c r="D180" i="2"/>
  <c r="D176"/>
  <c r="D162"/>
  <c r="D158"/>
  <c r="D146"/>
  <c r="D142"/>
  <c r="D129"/>
  <c r="D125"/>
  <c r="D111"/>
  <c r="D112"/>
  <c r="D107"/>
  <c r="D108"/>
  <c r="D90"/>
  <c r="D91"/>
  <c r="D86"/>
  <c r="D87"/>
  <c r="D69"/>
  <c r="D70"/>
  <c r="D65"/>
  <c r="D66"/>
  <c r="H37"/>
  <c r="H77" i="6" s="1"/>
  <c r="H38" i="2"/>
  <c r="H78" i="6" s="1"/>
  <c r="H39" i="2"/>
  <c r="H79" i="6" s="1"/>
  <c r="H40" i="2"/>
  <c r="H80" i="6" s="1"/>
  <c r="H41" i="2"/>
  <c r="H81" i="6" s="1"/>
  <c r="H42" i="2"/>
  <c r="H82" i="6" s="1"/>
  <c r="C37" i="2"/>
  <c r="C77" i="6" s="1"/>
  <c r="C38" i="2"/>
  <c r="C78" i="6" s="1"/>
  <c r="C39" i="2"/>
  <c r="C79" i="6" s="1"/>
  <c r="C40" i="2"/>
  <c r="C80" i="6" s="1"/>
  <c r="C42" i="2"/>
  <c r="C82" i="6" s="1"/>
  <c r="H29" i="2"/>
  <c r="H69" i="6" s="1"/>
  <c r="H30" i="2"/>
  <c r="H70" i="6" s="1"/>
  <c r="C29" i="2"/>
  <c r="C69" i="6" s="1"/>
  <c r="C30" i="2"/>
  <c r="C70" i="6" s="1"/>
  <c r="H25" i="2"/>
  <c r="H67" i="6" s="1"/>
  <c r="H26" i="2"/>
  <c r="H68" i="6" s="1"/>
  <c r="C25" i="2"/>
  <c r="C67" i="6" s="1"/>
  <c r="C26" i="2"/>
  <c r="C68" i="6" s="1"/>
  <c r="H21" i="2"/>
  <c r="H65" i="6" s="1"/>
  <c r="H22" i="2"/>
  <c r="H66" i="6" s="1"/>
  <c r="C21" i="2"/>
  <c r="C65" i="6" s="1"/>
  <c r="C22" i="2"/>
  <c r="C66" i="6" s="1"/>
  <c r="J209" i="2"/>
  <c r="F209"/>
  <c r="B209"/>
  <c r="D206"/>
  <c r="J191"/>
  <c r="F191"/>
  <c r="B191"/>
  <c r="D188"/>
  <c r="J173"/>
  <c r="F173"/>
  <c r="B173"/>
  <c r="D170"/>
  <c r="J155"/>
  <c r="F155"/>
  <c r="B155"/>
  <c r="D152"/>
  <c r="J139"/>
  <c r="F139"/>
  <c r="B139"/>
  <c r="D136"/>
  <c r="J122"/>
  <c r="F122"/>
  <c r="B122"/>
  <c r="D119"/>
  <c r="J104"/>
  <c r="F104"/>
  <c r="B104"/>
  <c r="D100"/>
  <c r="J83"/>
  <c r="F83"/>
  <c r="B83"/>
  <c r="D80"/>
  <c r="J62"/>
  <c r="F62"/>
  <c r="D59"/>
  <c r="F207" i="1"/>
  <c r="F188"/>
  <c r="F170"/>
  <c r="F151"/>
  <c r="F133"/>
  <c r="F115"/>
  <c r="F95"/>
  <c r="F77"/>
  <c r="F58"/>
  <c r="B207"/>
  <c r="B188"/>
  <c r="B170"/>
  <c r="B151"/>
  <c r="B133"/>
  <c r="B115"/>
  <c r="B95"/>
  <c r="B77"/>
  <c r="J207"/>
  <c r="J188"/>
  <c r="J170"/>
  <c r="J151"/>
  <c r="J133"/>
  <c r="J115"/>
  <c r="J95"/>
  <c r="J77"/>
  <c r="J58"/>
  <c r="D214"/>
  <c r="D210"/>
  <c r="D195"/>
  <c r="D191"/>
  <c r="D177"/>
  <c r="D173"/>
  <c r="D102"/>
  <c r="D103"/>
  <c r="D98"/>
  <c r="D99"/>
  <c r="D204"/>
  <c r="D185"/>
  <c r="D167"/>
  <c r="D148"/>
  <c r="D130"/>
  <c r="D112"/>
  <c r="D92"/>
  <c r="D74"/>
  <c r="D55"/>
  <c r="H37"/>
  <c r="H38"/>
  <c r="H39"/>
  <c r="H40"/>
  <c r="H41"/>
  <c r="H42"/>
  <c r="C37"/>
  <c r="C38"/>
  <c r="C39"/>
  <c r="C40"/>
  <c r="C41"/>
  <c r="C42"/>
  <c r="H29"/>
  <c r="H30"/>
  <c r="C30"/>
  <c r="C29"/>
  <c r="B214"/>
  <c r="B210"/>
  <c r="B195"/>
  <c r="B191"/>
  <c r="B177"/>
  <c r="B173"/>
  <c r="B102"/>
  <c r="B98"/>
  <c r="D158" l="1"/>
  <c r="D154"/>
  <c r="D140"/>
  <c r="D136"/>
  <c r="D122"/>
  <c r="D118"/>
  <c r="D85"/>
  <c r="D84"/>
  <c r="D81"/>
  <c r="D80"/>
  <c r="D66"/>
  <c r="D65"/>
  <c r="D62"/>
  <c r="D61"/>
  <c r="B158"/>
  <c r="B140"/>
  <c r="B122"/>
  <c r="B84"/>
  <c r="B154"/>
  <c r="B136"/>
  <c r="B118"/>
  <c r="B80"/>
  <c r="B65"/>
  <c r="B61"/>
  <c r="H26"/>
  <c r="H25"/>
  <c r="C26"/>
  <c r="C25"/>
  <c r="H22"/>
  <c r="H21"/>
  <c r="C22"/>
  <c r="C21"/>
  <c r="G16"/>
  <c r="B16"/>
</calcChain>
</file>

<file path=xl/sharedStrings.xml><?xml version="1.0" encoding="utf-8"?>
<sst xmlns="http://schemas.openxmlformats.org/spreadsheetml/2006/main" count="376" uniqueCount="92">
  <si>
    <t>MATCH</t>
  </si>
  <si>
    <t>TEE 1</t>
  </si>
  <si>
    <t>HORA</t>
  </si>
  <si>
    <t>Jugador</t>
  </si>
  <si>
    <t>Puntos</t>
  </si>
  <si>
    <t>Resultado</t>
  </si>
  <si>
    <t>HOJA RESULTADO DE MATCH</t>
  </si>
  <si>
    <t>Jugadores</t>
  </si>
  <si>
    <t>RESULTADO</t>
  </si>
  <si>
    <t>Firma:</t>
  </si>
  <si>
    <t>SUMA DE PUNTOS……….</t>
  </si>
  <si>
    <t>……….SUMA DE PUNTOS</t>
  </si>
  <si>
    <t>SUMA DE PUNTOS…….</t>
  </si>
  <si>
    <t>….….SUMA DE PUNTOS</t>
  </si>
  <si>
    <t>RESULTADO MATCH</t>
  </si>
  <si>
    <t>FOURSOME</t>
  </si>
  <si>
    <t>INDIVIDUALES</t>
  </si>
  <si>
    <t>FEDERACION</t>
  </si>
  <si>
    <t>1ª</t>
  </si>
  <si>
    <t>2ª</t>
  </si>
  <si>
    <t>FOURSOME 1</t>
  </si>
  <si>
    <t>FOURSOME 2</t>
  </si>
  <si>
    <t>INDIVIDUALES 1</t>
  </si>
  <si>
    <t>INDIVIDUALES 2</t>
  </si>
  <si>
    <t>INDIVIDUALES 3</t>
  </si>
  <si>
    <t>7ª</t>
  </si>
  <si>
    <t>8ª</t>
  </si>
  <si>
    <t>FOURSOME 3</t>
  </si>
  <si>
    <t>INDIVIDUALES 6</t>
  </si>
  <si>
    <t>INDIVIDUALES 5</t>
  </si>
  <si>
    <t>INDIVIDUALES 4</t>
  </si>
  <si>
    <t>Hora:</t>
  </si>
  <si>
    <t xml:space="preserve">Hora: </t>
  </si>
  <si>
    <t>FOURSOMES</t>
  </si>
  <si>
    <t>JUGADOR</t>
  </si>
  <si>
    <t>PUNTOS</t>
  </si>
  <si>
    <t>A vs. B</t>
  </si>
  <si>
    <t>Foursomes A vs B</t>
  </si>
  <si>
    <t>Individuales A vs. B</t>
  </si>
  <si>
    <t>Fecha: 21 de Enero 2015</t>
  </si>
  <si>
    <t>C  vs. D</t>
  </si>
  <si>
    <t>Foursomes (C vs. D)</t>
  </si>
  <si>
    <t>Individuales (C vs.D)</t>
  </si>
  <si>
    <t>A  vs.  B</t>
  </si>
  <si>
    <t>C  vs.  D</t>
  </si>
  <si>
    <t>GERMANY</t>
  </si>
  <si>
    <t>Michael HIRMER</t>
  </si>
  <si>
    <t>Matthias SCHMID</t>
  </si>
  <si>
    <t>Raphael GEIßLER</t>
  </si>
  <si>
    <t>Timo VAHLENKAMP</t>
  </si>
  <si>
    <t>Yannick SCHÜTZ</t>
  </si>
  <si>
    <t>Niklas MATTNER</t>
  </si>
  <si>
    <t>SPAIN</t>
  </si>
  <si>
    <t>Mario GALIANO</t>
  </si>
  <si>
    <t>Victor PASTOR</t>
  </si>
  <si>
    <t>Pablo RODRIGUEZ</t>
  </si>
  <si>
    <t xml:space="preserve">Victor GARCÍA </t>
  </si>
  <si>
    <t>Iván CANTERO</t>
  </si>
  <si>
    <t>Xabier GOROSPE</t>
  </si>
  <si>
    <t>ENGLAND</t>
  </si>
  <si>
    <t>Ashton TURNER</t>
  </si>
  <si>
    <t xml:space="preserve">Sean TOWNDROW </t>
  </si>
  <si>
    <t>Scott GREGORY</t>
  </si>
  <si>
    <t xml:space="preserve">Jamie BOWER </t>
  </si>
  <si>
    <t>Bobby KEEBLE</t>
  </si>
  <si>
    <t>Rob BURLISON</t>
  </si>
  <si>
    <t>FINLAND</t>
  </si>
  <si>
    <t>Sami VÄLIMÄKI</t>
  </si>
  <si>
    <t>Ilari SAULO</t>
  </si>
  <si>
    <t>Oliver LINDELL</t>
  </si>
  <si>
    <t>Lauri RUUSKA</t>
  </si>
  <si>
    <t>Väinö VIITAHARJU</t>
  </si>
  <si>
    <t>Tuomas NUKARI</t>
  </si>
  <si>
    <t>0</t>
  </si>
  <si>
    <t>5/3</t>
  </si>
  <si>
    <t>1</t>
  </si>
  <si>
    <t>6/5</t>
  </si>
  <si>
    <t>2</t>
  </si>
  <si>
    <t>3/2</t>
  </si>
  <si>
    <t>4/2</t>
  </si>
  <si>
    <t>3/1</t>
  </si>
  <si>
    <t>5/4</t>
  </si>
  <si>
    <t xml:space="preserve">1/2 </t>
  </si>
  <si>
    <t>AS</t>
  </si>
  <si>
    <r>
      <t xml:space="preserve">2 </t>
    </r>
    <r>
      <rPr>
        <b/>
        <sz val="12"/>
        <color rgb="FFFF0000"/>
        <rFont val="Calibri"/>
        <family val="2"/>
        <scheme val="minor"/>
      </rPr>
      <t xml:space="preserve">1/2 </t>
    </r>
  </si>
  <si>
    <r>
      <t xml:space="preserve">3 </t>
    </r>
    <r>
      <rPr>
        <b/>
        <sz val="12"/>
        <color rgb="FFFF0000"/>
        <rFont val="Calibri"/>
        <family val="2"/>
        <scheme val="minor"/>
      </rPr>
      <t xml:space="preserve">1/2 </t>
    </r>
  </si>
  <si>
    <t xml:space="preserve">4 1/2 </t>
  </si>
  <si>
    <t>Pablo RODRIGUEZ-T</t>
  </si>
  <si>
    <t>1UP</t>
  </si>
  <si>
    <t>2UP</t>
  </si>
  <si>
    <t xml:space="preserve">1UP </t>
  </si>
  <si>
    <t>1/2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</si>
</sst>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indexed="18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i/>
      <sz val="12"/>
      <color indexed="18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59">
    <xf numFmtId="0" fontId="0" fillId="0" borderId="0" xfId="0"/>
    <xf numFmtId="0" fontId="0" fillId="0" borderId="0" xfId="0"/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1"/>
    <xf numFmtId="20" fontId="6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5" xfId="0" applyBorder="1"/>
    <xf numFmtId="0" fontId="0" fillId="0" borderId="22" xfId="0" applyBorder="1"/>
    <xf numFmtId="0" fontId="8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6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9" xfId="0" applyBorder="1" applyAlignment="1">
      <alignment horizontal="center" vertical="center"/>
    </xf>
    <xf numFmtId="0" fontId="0" fillId="0" borderId="0" xfId="0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5" fillId="0" borderId="9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 wrapText="1"/>
    </xf>
    <xf numFmtId="20" fontId="0" fillId="0" borderId="0" xfId="0" applyNumberFormat="1"/>
    <xf numFmtId="0" fontId="9" fillId="3" borderId="0" xfId="0" applyFont="1" applyFill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10" xfId="0" applyBorder="1"/>
    <xf numFmtId="0" fontId="11" fillId="0" borderId="0" xfId="1" applyFont="1" applyAlignment="1">
      <alignment horizontal="left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3" fillId="0" borderId="0" xfId="1" applyFont="1" applyAlignment="1">
      <alignment horizontal="center" wrapText="1"/>
    </xf>
    <xf numFmtId="0" fontId="15" fillId="0" borderId="9" xfId="0" applyFont="1" applyBorder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Border="1" applyAlignment="1"/>
    <xf numFmtId="0" fontId="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/>
    </xf>
    <xf numFmtId="0" fontId="18" fillId="0" borderId="0" xfId="0" applyFont="1"/>
    <xf numFmtId="0" fontId="18" fillId="0" borderId="0" xfId="0" applyFont="1" applyAlignment="1">
      <alignment horizontal="left"/>
    </xf>
    <xf numFmtId="49" fontId="20" fillId="0" borderId="1" xfId="0" applyNumberFormat="1" applyFont="1" applyBorder="1" applyAlignment="1">
      <alignment horizontal="center" vertical="center"/>
    </xf>
    <xf numFmtId="49" fontId="21" fillId="0" borderId="0" xfId="0" applyNumberFormat="1" applyFont="1"/>
    <xf numFmtId="49" fontId="19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0" fontId="12" fillId="0" borderId="0" xfId="1" applyFont="1" applyAlignment="1">
      <alignment horizontal="center"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0" fillId="0" borderId="0" xfId="0" applyBorder="1" applyAlignment="1"/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6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/>
    </xf>
    <xf numFmtId="49" fontId="22" fillId="0" borderId="9" xfId="0" applyNumberFormat="1" applyFont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 vertical="center"/>
    </xf>
    <xf numFmtId="0" fontId="17" fillId="0" borderId="0" xfId="0" applyFont="1" applyAlignment="1"/>
    <xf numFmtId="49" fontId="8" fillId="8" borderId="29" xfId="0" applyNumberFormat="1" applyFont="1" applyFill="1" applyBorder="1" applyAlignment="1">
      <alignment horizontal="center" vertical="center"/>
    </xf>
    <xf numFmtId="49" fontId="8" fillId="8" borderId="3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images.google.es/images?q=tbn:iJeuqqgBcsUJ:www.historia-es.com/images/bandera1024.jpg" TargetMode="External"/><Relationship Id="rId2" Type="http://schemas.openxmlformats.org/officeDocument/2006/relationships/image" Target="../media/image2.jpeg"/><Relationship Id="rId1" Type="http://schemas.openxmlformats.org/officeDocument/2006/relationships/hyperlink" Target="http://images.google.es/imgres?imgurl=http://www.historia-es.com/images/bandera1024.jpg&amp;imgrefurl=http://www.historia-es.com/spain/b_04_01.php&amp;h=768&amp;w=1024&amp;sz=68&amp;tbnid=iJeuqqgBcsUJ:&amp;tbnh=112&amp;tbnw=149&amp;start=1&amp;prev=/images?q=Bandera+de+Espa%C3%B1a&amp;hl=es&amp;lr=&amp;sa=G" TargetMode="Externa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13</xdr:row>
      <xdr:rowOff>9525</xdr:rowOff>
    </xdr:from>
    <xdr:to>
      <xdr:col>5</xdr:col>
      <xdr:colOff>771525</xdr:colOff>
      <xdr:row>14</xdr:row>
      <xdr:rowOff>9675</xdr:rowOff>
    </xdr:to>
    <xdr:pic>
      <xdr:nvPicPr>
        <xdr:cNvPr id="1025" name="Imagen 95" descr="http://images.google.es/images?q=tbn:iJeuqqgBcsUJ:www.historia-es.com/images/bandera1024.jpg">
          <a:hlinkClick xmlns:r="http://schemas.openxmlformats.org/officeDocument/2006/relationships" r:id="rId1"/>
        </xdr:cNvPr>
        <xdr:cNvPicPr>
          <a:picLocks noChangeArrowheads="1"/>
        </xdr:cNvPicPr>
      </xdr:nvPicPr>
      <xdr:blipFill>
        <a:blip xmlns:r="http://schemas.openxmlformats.org/officeDocument/2006/relationships" r:embed="rId2" r:link="rId3" cstate="print"/>
        <a:srcRect/>
        <a:stretch>
          <a:fillRect/>
        </a:stretch>
      </xdr:blipFill>
      <xdr:spPr bwMode="auto">
        <a:xfrm>
          <a:off x="4410075" y="2743200"/>
          <a:ext cx="457200" cy="324000"/>
        </a:xfrm>
        <a:prstGeom prst="rect">
          <a:avLst/>
        </a:prstGeom>
        <a:noFill/>
      </xdr:spPr>
    </xdr:pic>
    <xdr:clientData/>
  </xdr:twoCellAnchor>
  <xdr:twoCellAnchor>
    <xdr:from>
      <xdr:col>4</xdr:col>
      <xdr:colOff>28576</xdr:colOff>
      <xdr:row>13</xdr:row>
      <xdr:rowOff>9525</xdr:rowOff>
    </xdr:from>
    <xdr:to>
      <xdr:col>4</xdr:col>
      <xdr:colOff>485989</xdr:colOff>
      <xdr:row>14</xdr:row>
      <xdr:rowOff>9675</xdr:rowOff>
    </xdr:to>
    <xdr:pic>
      <xdr:nvPicPr>
        <xdr:cNvPr id="1026" name="Imagen 10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05176" y="2743200"/>
          <a:ext cx="457413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>
    <xdr:from>
      <xdr:col>4</xdr:col>
      <xdr:colOff>47625</xdr:colOff>
      <xdr:row>59</xdr:row>
      <xdr:rowOff>19050</xdr:rowOff>
    </xdr:from>
    <xdr:to>
      <xdr:col>4</xdr:col>
      <xdr:colOff>504825</xdr:colOff>
      <xdr:row>60</xdr:row>
      <xdr:rowOff>19200</xdr:rowOff>
    </xdr:to>
    <xdr:pic>
      <xdr:nvPicPr>
        <xdr:cNvPr id="1027" name="Imagen 65"/>
        <xdr:cNvPicPr>
          <a:picLocks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24225" y="13277850"/>
          <a:ext cx="457200" cy="324000"/>
        </a:xfrm>
        <a:prstGeom prst="rect">
          <a:avLst/>
        </a:prstGeom>
        <a:noFill/>
        <a:ln w="3175">
          <a:miter lim="800000"/>
          <a:headEnd/>
          <a:tailEnd/>
        </a:ln>
      </xdr:spPr>
    </xdr:pic>
    <xdr:clientData/>
  </xdr:twoCellAnchor>
  <xdr:twoCellAnchor>
    <xdr:from>
      <xdr:col>5</xdr:col>
      <xdr:colOff>285750</xdr:colOff>
      <xdr:row>59</xdr:row>
      <xdr:rowOff>0</xdr:rowOff>
    </xdr:from>
    <xdr:to>
      <xdr:col>5</xdr:col>
      <xdr:colOff>742950</xdr:colOff>
      <xdr:row>60</xdr:row>
      <xdr:rowOff>0</xdr:rowOff>
    </xdr:to>
    <xdr:pic>
      <xdr:nvPicPr>
        <xdr:cNvPr id="1028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381500" y="13258800"/>
          <a:ext cx="457200" cy="323850"/>
        </a:xfrm>
        <a:prstGeom prst="rect">
          <a:avLst/>
        </a:prstGeom>
        <a:noFill/>
        <a:ln w="9525">
          <a:solidFill>
            <a:srgbClr val="3366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opLeftCell="D1" workbookViewId="0">
      <selection activeCell="F22" sqref="F22"/>
    </sheetView>
  </sheetViews>
  <sheetFormatPr baseColWidth="10" defaultRowHeight="15"/>
  <cols>
    <col min="1" max="1" width="7.5703125" style="1" customWidth="1"/>
    <col min="2" max="2" width="26.5703125" style="11" customWidth="1"/>
    <col min="3" max="3" width="30" customWidth="1"/>
    <col min="4" max="4" width="33.28515625" customWidth="1"/>
    <col min="6" max="7" width="22.140625" customWidth="1"/>
    <col min="8" max="8" width="26" customWidth="1"/>
  </cols>
  <sheetData>
    <row r="1" spans="1:8" ht="15.75">
      <c r="B1" s="16" t="s">
        <v>17</v>
      </c>
      <c r="C1" s="17" t="s">
        <v>15</v>
      </c>
      <c r="D1" s="18" t="s">
        <v>16</v>
      </c>
      <c r="F1" s="16" t="s">
        <v>17</v>
      </c>
      <c r="G1" s="17" t="s">
        <v>15</v>
      </c>
      <c r="H1" s="18" t="s">
        <v>16</v>
      </c>
    </row>
    <row r="2" spans="1:8" ht="18.75">
      <c r="A2" s="21" t="s">
        <v>18</v>
      </c>
      <c r="B2" s="40" t="s">
        <v>45</v>
      </c>
      <c r="C2" s="62" t="s">
        <v>46</v>
      </c>
      <c r="D2" s="62" t="s">
        <v>46</v>
      </c>
      <c r="E2" s="21" t="s">
        <v>26</v>
      </c>
      <c r="F2" s="40" t="s">
        <v>52</v>
      </c>
      <c r="G2" s="63" t="s">
        <v>53</v>
      </c>
      <c r="H2" s="63" t="s">
        <v>53</v>
      </c>
    </row>
    <row r="3" spans="1:8" ht="15.75">
      <c r="B3" s="19"/>
      <c r="C3" s="62" t="s">
        <v>47</v>
      </c>
      <c r="D3" s="62" t="s">
        <v>47</v>
      </c>
      <c r="F3" s="19"/>
      <c r="G3" s="62" t="s">
        <v>54</v>
      </c>
      <c r="H3" s="62" t="s">
        <v>54</v>
      </c>
    </row>
    <row r="4" spans="1:8" ht="15.75">
      <c r="B4" s="19"/>
      <c r="C4" s="62" t="s">
        <v>48</v>
      </c>
      <c r="D4" s="62" t="s">
        <v>48</v>
      </c>
      <c r="F4" s="19"/>
      <c r="G4" s="63" t="s">
        <v>55</v>
      </c>
      <c r="H4" s="63" t="s">
        <v>56</v>
      </c>
    </row>
    <row r="5" spans="1:8" ht="15.75">
      <c r="B5" s="19"/>
      <c r="C5" s="62" t="s">
        <v>49</v>
      </c>
      <c r="D5" s="62" t="s">
        <v>49</v>
      </c>
      <c r="F5" s="19"/>
      <c r="G5" s="63" t="s">
        <v>56</v>
      </c>
      <c r="H5" s="63" t="s">
        <v>87</v>
      </c>
    </row>
    <row r="6" spans="1:8" s="1" customFormat="1" ht="15.75">
      <c r="B6" s="19"/>
      <c r="C6" s="62" t="s">
        <v>50</v>
      </c>
      <c r="D6" s="62" t="s">
        <v>50</v>
      </c>
      <c r="F6" s="19"/>
      <c r="G6" s="62" t="s">
        <v>57</v>
      </c>
      <c r="H6" s="62" t="s">
        <v>57</v>
      </c>
    </row>
    <row r="7" spans="1:8" s="1" customFormat="1" ht="15.75">
      <c r="B7" s="19"/>
      <c r="C7" s="62" t="s">
        <v>51</v>
      </c>
      <c r="D7" s="62" t="s">
        <v>51</v>
      </c>
      <c r="F7" s="19"/>
      <c r="G7" s="62" t="s">
        <v>58</v>
      </c>
      <c r="H7" s="62" t="s">
        <v>58</v>
      </c>
    </row>
    <row r="8" spans="1:8" s="1" customFormat="1" ht="15.75">
      <c r="B8" s="19"/>
      <c r="C8" s="36"/>
      <c r="D8" s="20"/>
      <c r="F8" s="19"/>
      <c r="G8" s="36"/>
      <c r="H8" s="20"/>
    </row>
    <row r="10" spans="1:8" s="1" customFormat="1" ht="15.75">
      <c r="B10" s="16" t="s">
        <v>17</v>
      </c>
      <c r="C10" s="17" t="s">
        <v>15</v>
      </c>
      <c r="D10" s="18" t="s">
        <v>16</v>
      </c>
      <c r="F10" s="16" t="s">
        <v>17</v>
      </c>
      <c r="G10" s="17" t="s">
        <v>15</v>
      </c>
      <c r="H10" s="18" t="s">
        <v>16</v>
      </c>
    </row>
    <row r="11" spans="1:8" s="1" customFormat="1" ht="18.75">
      <c r="A11" s="21" t="s">
        <v>19</v>
      </c>
      <c r="B11" s="40" t="s">
        <v>59</v>
      </c>
      <c r="C11" s="62" t="s">
        <v>60</v>
      </c>
      <c r="D11" s="62" t="s">
        <v>60</v>
      </c>
      <c r="E11" s="21" t="s">
        <v>25</v>
      </c>
      <c r="F11" s="40" t="s">
        <v>66</v>
      </c>
      <c r="G11" s="62" t="s">
        <v>67</v>
      </c>
      <c r="H11" s="62" t="s">
        <v>68</v>
      </c>
    </row>
    <row r="12" spans="1:8" s="1" customFormat="1" ht="15.75">
      <c r="B12" s="19"/>
      <c r="C12" s="62" t="s">
        <v>61</v>
      </c>
      <c r="D12" s="62" t="s">
        <v>61</v>
      </c>
      <c r="F12" s="19"/>
      <c r="G12" s="62" t="s">
        <v>68</v>
      </c>
      <c r="H12" s="62" t="s">
        <v>67</v>
      </c>
    </row>
    <row r="13" spans="1:8" s="1" customFormat="1" ht="15.75">
      <c r="B13" s="19"/>
      <c r="C13" s="62" t="s">
        <v>62</v>
      </c>
      <c r="D13" s="62" t="s">
        <v>62</v>
      </c>
      <c r="F13" s="19"/>
      <c r="G13" s="62" t="s">
        <v>69</v>
      </c>
      <c r="H13" s="62" t="s">
        <v>69</v>
      </c>
    </row>
    <row r="14" spans="1:8" s="1" customFormat="1" ht="15.75">
      <c r="B14" s="19"/>
      <c r="C14" s="64" t="s">
        <v>63</v>
      </c>
      <c r="D14" s="62" t="s">
        <v>65</v>
      </c>
      <c r="F14" s="19"/>
      <c r="G14" s="63" t="s">
        <v>70</v>
      </c>
      <c r="H14" s="62" t="s">
        <v>72</v>
      </c>
    </row>
    <row r="15" spans="1:8" s="1" customFormat="1" ht="15.75">
      <c r="B15" s="19"/>
      <c r="C15" s="62" t="s">
        <v>64</v>
      </c>
      <c r="D15" s="64" t="s">
        <v>63</v>
      </c>
      <c r="F15" s="19"/>
      <c r="G15" s="62" t="s">
        <v>71</v>
      </c>
      <c r="H15" s="62" t="s">
        <v>71</v>
      </c>
    </row>
    <row r="16" spans="1:8" s="1" customFormat="1" ht="15.75">
      <c r="B16" s="19"/>
      <c r="C16" s="62" t="s">
        <v>65</v>
      </c>
      <c r="D16" s="62" t="s">
        <v>64</v>
      </c>
      <c r="F16" s="19"/>
      <c r="G16" s="62" t="s">
        <v>72</v>
      </c>
      <c r="H16" s="63" t="s">
        <v>70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29"/>
  <sheetViews>
    <sheetView showGridLines="0" view="pageBreakPreview" topLeftCell="A190" zoomScale="60" zoomScaleNormal="100" workbookViewId="0">
      <selection activeCell="A52" sqref="A52:K218"/>
    </sheetView>
  </sheetViews>
  <sheetFormatPr baseColWidth="10" defaultRowHeight="15"/>
  <cols>
    <col min="1" max="1" width="9.5703125" style="1" customWidth="1"/>
    <col min="10" max="10" width="12.85546875" customWidth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134"/>
      <c r="B3" s="135"/>
      <c r="C3" s="135"/>
      <c r="D3" s="135"/>
      <c r="E3" s="135"/>
      <c r="F3" s="135"/>
      <c r="G3" s="135"/>
      <c r="H3" s="135"/>
      <c r="I3" s="135"/>
      <c r="J3" s="135"/>
      <c r="K3" s="44"/>
    </row>
    <row r="4" spans="1:11" s="1" customFormat="1" ht="20.25" customHeight="1">
      <c r="A4" s="71"/>
      <c r="B4" s="71"/>
      <c r="C4" s="71"/>
      <c r="D4" s="71"/>
      <c r="E4" s="71"/>
      <c r="F4" s="71"/>
      <c r="G4" s="71"/>
      <c r="H4" s="71"/>
      <c r="I4" s="71"/>
      <c r="J4" s="71"/>
      <c r="K4" s="46"/>
    </row>
    <row r="5" spans="1:11" ht="15.75" customHeight="1">
      <c r="A5" s="71"/>
      <c r="B5" s="71"/>
      <c r="C5" s="71"/>
      <c r="D5" s="71"/>
      <c r="E5" s="71"/>
      <c r="F5" s="71"/>
      <c r="G5" s="71"/>
      <c r="H5" s="71"/>
      <c r="I5" s="71"/>
      <c r="J5" s="71"/>
    </row>
    <row r="7" spans="1:11">
      <c r="B7" s="1"/>
      <c r="C7" s="1"/>
      <c r="D7" s="1"/>
      <c r="E7" s="1"/>
      <c r="F7" s="1"/>
      <c r="G7" s="1"/>
      <c r="H7" s="1"/>
      <c r="I7" s="1"/>
    </row>
    <row r="8" spans="1:11" ht="15" customHeight="1">
      <c r="B8" s="1"/>
      <c r="C8" s="1"/>
      <c r="D8" s="86" t="s">
        <v>0</v>
      </c>
      <c r="E8" s="136"/>
      <c r="F8" s="136"/>
      <c r="G8" s="136"/>
      <c r="H8" s="1"/>
      <c r="I8" s="1"/>
    </row>
    <row r="9" spans="1:11">
      <c r="B9" s="1"/>
      <c r="C9" s="1"/>
      <c r="D9" s="136"/>
      <c r="E9" s="136"/>
      <c r="F9" s="136"/>
      <c r="G9" s="136"/>
      <c r="H9" s="1"/>
      <c r="I9" s="1"/>
    </row>
    <row r="11" spans="1:11" ht="18.75" customHeight="1">
      <c r="B11" s="90" t="s">
        <v>36</v>
      </c>
      <c r="C11" s="89"/>
      <c r="D11" s="89"/>
      <c r="E11" s="89"/>
      <c r="F11" s="89"/>
      <c r="G11" s="89"/>
      <c r="H11" s="89"/>
      <c r="I11" s="89"/>
    </row>
    <row r="13" spans="1:11" ht="15" customHeight="1">
      <c r="B13" s="86" t="s">
        <v>1</v>
      </c>
      <c r="C13" s="87"/>
      <c r="D13" s="87"/>
      <c r="E13" s="87"/>
      <c r="F13" s="87"/>
      <c r="G13" s="87"/>
      <c r="H13" s="87"/>
      <c r="I13" s="87"/>
    </row>
    <row r="14" spans="1:11">
      <c r="B14" s="87"/>
      <c r="C14" s="87"/>
      <c r="D14" s="87"/>
      <c r="E14" s="87"/>
      <c r="F14" s="87"/>
      <c r="G14" s="87"/>
      <c r="H14" s="87"/>
      <c r="I14" s="87"/>
    </row>
    <row r="15" spans="1:11" ht="15.75" thickBot="1">
      <c r="B15" s="1"/>
      <c r="C15" s="1"/>
      <c r="D15" s="1"/>
      <c r="E15" s="1"/>
      <c r="F15" s="1"/>
      <c r="G15" s="1"/>
      <c r="H15" s="1"/>
      <c r="I15" s="1"/>
    </row>
    <row r="16" spans="1:11" ht="19.5" thickBot="1">
      <c r="B16" s="106" t="str">
        <f>(DATOS!B2)</f>
        <v>GERMANY</v>
      </c>
      <c r="C16" s="107"/>
      <c r="D16" s="108"/>
      <c r="E16" s="1"/>
      <c r="F16" s="1"/>
      <c r="G16" s="106" t="str">
        <f>(DATOS!F2)</f>
        <v>SPAIN</v>
      </c>
      <c r="H16" s="107"/>
      <c r="I16" s="108"/>
    </row>
    <row r="17" spans="1:9" ht="15.75" thickBot="1">
      <c r="A17"/>
      <c r="B17" s="1"/>
      <c r="C17" s="1"/>
      <c r="D17" s="1"/>
      <c r="E17" s="1"/>
      <c r="F17" s="1"/>
      <c r="G17" s="1"/>
      <c r="H17" s="1"/>
      <c r="I17" s="1"/>
    </row>
    <row r="18" spans="1:9" ht="24" customHeight="1" thickBot="1">
      <c r="A18"/>
      <c r="B18" s="93" t="s">
        <v>37</v>
      </c>
      <c r="C18" s="121"/>
      <c r="D18" s="121"/>
      <c r="E18" s="121"/>
      <c r="F18" s="121"/>
      <c r="G18" s="121"/>
      <c r="H18" s="121"/>
      <c r="I18" s="122"/>
    </row>
    <row r="19" spans="1:9">
      <c r="A19"/>
    </row>
    <row r="20" spans="1:9" ht="15.75">
      <c r="A20"/>
      <c r="B20" s="2" t="s">
        <v>2</v>
      </c>
      <c r="C20" s="120" t="s">
        <v>3</v>
      </c>
      <c r="D20" s="120"/>
      <c r="E20" s="3" t="s">
        <v>4</v>
      </c>
      <c r="F20" s="3" t="s">
        <v>5</v>
      </c>
      <c r="G20" s="3" t="s">
        <v>4</v>
      </c>
      <c r="H20" s="120" t="s">
        <v>3</v>
      </c>
      <c r="I20" s="120"/>
    </row>
    <row r="21" spans="1:9" ht="15.75">
      <c r="A21"/>
      <c r="B21" s="131">
        <v>0.35416666666666669</v>
      </c>
      <c r="C21" s="137" t="str">
        <f>(DATOS!C2)</f>
        <v>Michael HIRMER</v>
      </c>
      <c r="D21" s="138"/>
      <c r="E21" s="113"/>
      <c r="F21" s="113"/>
      <c r="G21" s="113"/>
      <c r="H21" s="114" t="str">
        <f>(DATOS!G2)</f>
        <v>Mario GALIANO</v>
      </c>
      <c r="I21" s="114"/>
    </row>
    <row r="22" spans="1:9" ht="15.75">
      <c r="A22"/>
      <c r="B22" s="132"/>
      <c r="C22" s="115" t="str">
        <f>(DATOS!C3)</f>
        <v>Matthias SCHMID</v>
      </c>
      <c r="D22" s="115"/>
      <c r="E22" s="113"/>
      <c r="F22" s="113"/>
      <c r="G22" s="113"/>
      <c r="H22" s="115" t="str">
        <f>(DATOS!G3)</f>
        <v>Victor PASTOR</v>
      </c>
      <c r="I22" s="115"/>
    </row>
    <row r="23" spans="1:9">
      <c r="A23"/>
    </row>
    <row r="24" spans="1:9" ht="15.75">
      <c r="A24"/>
      <c r="B24" s="2" t="s">
        <v>2</v>
      </c>
      <c r="C24" s="129" t="s">
        <v>3</v>
      </c>
      <c r="D24" s="130"/>
      <c r="E24" s="33" t="s">
        <v>4</v>
      </c>
      <c r="F24" s="33" t="s">
        <v>5</v>
      </c>
      <c r="G24" s="33" t="s">
        <v>4</v>
      </c>
      <c r="H24" s="120" t="s">
        <v>3</v>
      </c>
      <c r="I24" s="120"/>
    </row>
    <row r="25" spans="1:9" ht="15.75">
      <c r="A25"/>
      <c r="B25" s="131">
        <v>0.35972222222222222</v>
      </c>
      <c r="C25" s="114" t="str">
        <f>(DATOS!C4)</f>
        <v>Raphael GEIßLER</v>
      </c>
      <c r="D25" s="114"/>
      <c r="E25" s="113"/>
      <c r="F25" s="113"/>
      <c r="G25" s="113"/>
      <c r="H25" s="114" t="str">
        <f>(DATOS!G4)</f>
        <v>Pablo RODRIGUEZ</v>
      </c>
      <c r="I25" s="114"/>
    </row>
    <row r="26" spans="1:9" ht="15.75">
      <c r="A26"/>
      <c r="B26" s="132"/>
      <c r="C26" s="115" t="str">
        <f>(DATOS!C5)</f>
        <v>Timo VAHLENKAMP</v>
      </c>
      <c r="D26" s="115"/>
      <c r="E26" s="113"/>
      <c r="F26" s="113"/>
      <c r="G26" s="113"/>
      <c r="H26" s="115" t="str">
        <f>(DATOS!G5)</f>
        <v xml:space="preserve">Victor GARCÍA </v>
      </c>
      <c r="I26" s="115"/>
    </row>
    <row r="27" spans="1:9" s="1" customFormat="1" ht="18.75">
      <c r="B27" s="22"/>
      <c r="C27" s="32"/>
      <c r="D27" s="32"/>
      <c r="E27" s="37"/>
      <c r="F27" s="37"/>
      <c r="G27" s="37"/>
      <c r="H27" s="32"/>
      <c r="I27" s="32"/>
    </row>
    <row r="28" spans="1:9" s="1" customFormat="1" ht="15.75">
      <c r="B28" s="24" t="s">
        <v>2</v>
      </c>
      <c r="C28" s="129" t="s">
        <v>3</v>
      </c>
      <c r="D28" s="130"/>
      <c r="E28" s="33" t="s">
        <v>4</v>
      </c>
      <c r="F28" s="33" t="s">
        <v>5</v>
      </c>
      <c r="G28" s="33" t="s">
        <v>4</v>
      </c>
      <c r="H28" s="120" t="s">
        <v>3</v>
      </c>
      <c r="I28" s="120"/>
    </row>
    <row r="29" spans="1:9" s="1" customFormat="1" ht="15.75">
      <c r="B29" s="131">
        <v>0.36527777777777781</v>
      </c>
      <c r="C29" s="133" t="str">
        <f>DATOS!$C$6</f>
        <v>Yannick SCHÜTZ</v>
      </c>
      <c r="D29" s="133"/>
      <c r="E29" s="113"/>
      <c r="F29" s="113"/>
      <c r="G29" s="113"/>
      <c r="H29" s="116" t="str">
        <f>DATOS!G6</f>
        <v>Iván CANTERO</v>
      </c>
      <c r="I29" s="116"/>
    </row>
    <row r="30" spans="1:9" s="1" customFormat="1" ht="15.75">
      <c r="B30" s="132"/>
      <c r="C30" s="117" t="str">
        <f>DATOS!$C$7</f>
        <v>Niklas MATTNER</v>
      </c>
      <c r="D30" s="117"/>
      <c r="E30" s="113"/>
      <c r="F30" s="113"/>
      <c r="G30" s="113"/>
      <c r="H30" s="118" t="str">
        <f>DATOS!G7</f>
        <v>Xabier GOROSPE</v>
      </c>
      <c r="I30" s="118"/>
    </row>
    <row r="31" spans="1:9" s="1" customFormat="1" ht="19.5" thickBot="1">
      <c r="B31" s="22"/>
      <c r="C31" s="41"/>
      <c r="D31" s="41"/>
      <c r="E31" s="37"/>
      <c r="F31" s="37"/>
      <c r="G31" s="37"/>
      <c r="H31" s="42"/>
      <c r="I31" s="42"/>
    </row>
    <row r="32" spans="1:9" ht="19.5" thickBot="1">
      <c r="A32"/>
      <c r="B32" s="1"/>
      <c r="C32" s="125" t="s">
        <v>10</v>
      </c>
      <c r="D32" s="126"/>
      <c r="E32" s="26"/>
      <c r="F32" s="27"/>
      <c r="G32" s="26"/>
      <c r="H32" s="127" t="s">
        <v>11</v>
      </c>
      <c r="I32" s="128"/>
    </row>
    <row r="33" spans="1:9" ht="15.75" thickBot="1">
      <c r="A33"/>
      <c r="B33" s="1"/>
      <c r="C33" s="1"/>
      <c r="D33" s="1"/>
      <c r="E33" s="1"/>
      <c r="F33" s="1"/>
      <c r="G33" s="1"/>
      <c r="H33" s="1"/>
      <c r="I33" s="1"/>
    </row>
    <row r="34" spans="1:9" s="1" customFormat="1" ht="24" customHeight="1" thickBot="1">
      <c r="B34" s="93" t="s">
        <v>38</v>
      </c>
      <c r="C34" s="121"/>
      <c r="D34" s="121"/>
      <c r="E34" s="121"/>
      <c r="F34" s="121"/>
      <c r="G34" s="121"/>
      <c r="H34" s="121"/>
      <c r="I34" s="122"/>
    </row>
    <row r="35" spans="1:9">
      <c r="A35"/>
    </row>
    <row r="36" spans="1:9" ht="15.75">
      <c r="A36"/>
      <c r="B36" s="2" t="s">
        <v>2</v>
      </c>
      <c r="C36" s="120" t="s">
        <v>3</v>
      </c>
      <c r="D36" s="120"/>
      <c r="E36" s="3" t="s">
        <v>4</v>
      </c>
      <c r="F36" s="3" t="s">
        <v>5</v>
      </c>
      <c r="G36" s="3" t="s">
        <v>4</v>
      </c>
      <c r="H36" s="120" t="s">
        <v>3</v>
      </c>
      <c r="I36" s="120"/>
    </row>
    <row r="37" spans="1:9" ht="15" customHeight="1">
      <c r="A37"/>
      <c r="B37" s="5">
        <v>0.54166666666666663</v>
      </c>
      <c r="C37" s="119" t="str">
        <f>DATOS!D2</f>
        <v>Michael HIRMER</v>
      </c>
      <c r="D37" s="119"/>
      <c r="E37" s="28"/>
      <c r="F37" s="28"/>
      <c r="G37" s="28"/>
      <c r="H37" s="119" t="str">
        <f>DATOS!H2</f>
        <v>Mario GALIANO</v>
      </c>
      <c r="I37" s="119"/>
    </row>
    <row r="38" spans="1:9" ht="15" customHeight="1">
      <c r="A38"/>
      <c r="B38" s="5">
        <v>0.54722222222222217</v>
      </c>
      <c r="C38" s="119" t="str">
        <f>DATOS!D3</f>
        <v>Matthias SCHMID</v>
      </c>
      <c r="D38" s="119"/>
      <c r="E38" s="28"/>
      <c r="F38" s="28"/>
      <c r="G38" s="28"/>
      <c r="H38" s="119" t="str">
        <f>DATOS!H3</f>
        <v>Victor PASTOR</v>
      </c>
      <c r="I38" s="119"/>
    </row>
    <row r="39" spans="1:9" s="1" customFormat="1" ht="15" customHeight="1">
      <c r="B39" s="5">
        <v>0.55277777777777781</v>
      </c>
      <c r="C39" s="119" t="str">
        <f>DATOS!D4</f>
        <v>Raphael GEIßLER</v>
      </c>
      <c r="D39" s="119"/>
      <c r="E39" s="28"/>
      <c r="F39" s="28"/>
      <c r="G39" s="28"/>
      <c r="H39" s="119" t="str">
        <f>DATOS!H4</f>
        <v xml:space="preserve">Victor GARCÍA </v>
      </c>
      <c r="I39" s="119"/>
    </row>
    <row r="40" spans="1:9" s="1" customFormat="1" ht="15" customHeight="1">
      <c r="B40" s="5">
        <v>0.55833333333333335</v>
      </c>
      <c r="C40" s="119" t="str">
        <f>DATOS!D5</f>
        <v>Timo VAHLENKAMP</v>
      </c>
      <c r="D40" s="119"/>
      <c r="E40" s="35"/>
      <c r="F40" s="35"/>
      <c r="G40" s="35"/>
      <c r="H40" s="119" t="str">
        <f>DATOS!H5</f>
        <v>Pablo RODRIGUEZ-T</v>
      </c>
      <c r="I40" s="119"/>
    </row>
    <row r="41" spans="1:9" s="1" customFormat="1" ht="15" customHeight="1">
      <c r="B41" s="5">
        <v>0.56388888888888888</v>
      </c>
      <c r="C41" s="119" t="str">
        <f>DATOS!D6</f>
        <v>Yannick SCHÜTZ</v>
      </c>
      <c r="D41" s="119"/>
      <c r="E41" s="35"/>
      <c r="F41" s="35"/>
      <c r="G41" s="35"/>
      <c r="H41" s="119" t="str">
        <f>DATOS!H6</f>
        <v>Iván CANTERO</v>
      </c>
      <c r="I41" s="119"/>
    </row>
    <row r="42" spans="1:9" s="1" customFormat="1" ht="15" customHeight="1">
      <c r="B42" s="5">
        <v>0.56944444444444442</v>
      </c>
      <c r="C42" s="119" t="str">
        <f>DATOS!D7</f>
        <v>Niklas MATTNER</v>
      </c>
      <c r="D42" s="119"/>
      <c r="E42" s="35"/>
      <c r="F42" s="35"/>
      <c r="G42" s="35"/>
      <c r="H42" s="119" t="str">
        <f>DATOS!H7</f>
        <v>Xabier GOROSPE</v>
      </c>
      <c r="I42" s="119"/>
    </row>
    <row r="43" spans="1:9" ht="16.5" thickBot="1">
      <c r="A43"/>
      <c r="B43" s="1"/>
      <c r="C43" s="1"/>
      <c r="D43" s="1"/>
      <c r="E43" s="29"/>
      <c r="F43" s="29"/>
      <c r="G43" s="29"/>
      <c r="H43" s="1"/>
      <c r="I43" s="1"/>
    </row>
    <row r="44" spans="1:9" s="1" customFormat="1" ht="19.5" thickBot="1">
      <c r="C44" s="125" t="s">
        <v>12</v>
      </c>
      <c r="D44" s="126"/>
      <c r="E44" s="26"/>
      <c r="F44" s="27"/>
      <c r="G44" s="26"/>
      <c r="H44" s="127" t="s">
        <v>13</v>
      </c>
      <c r="I44" s="128"/>
    </row>
    <row r="45" spans="1:9" ht="16.5" thickBot="1">
      <c r="A45"/>
      <c r="B45" s="1"/>
      <c r="C45" s="1"/>
      <c r="D45" s="1"/>
      <c r="E45" s="29"/>
      <c r="F45" s="29"/>
      <c r="G45" s="29"/>
      <c r="H45" s="1"/>
      <c r="I45" s="1"/>
    </row>
    <row r="46" spans="1:9" ht="15.75" customHeight="1">
      <c r="A46"/>
      <c r="B46" s="1"/>
      <c r="C46" s="109" t="s">
        <v>14</v>
      </c>
      <c r="D46" s="110"/>
      <c r="E46" s="123"/>
      <c r="F46" s="29"/>
      <c r="G46" s="123"/>
      <c r="H46" s="109" t="s">
        <v>14</v>
      </c>
      <c r="I46" s="110"/>
    </row>
    <row r="47" spans="1:9" ht="15.75" customHeight="1" thickBot="1">
      <c r="A47"/>
      <c r="C47" s="111"/>
      <c r="D47" s="112"/>
      <c r="E47" s="124"/>
      <c r="F47" s="29"/>
      <c r="G47" s="124"/>
      <c r="H47" s="111"/>
      <c r="I47" s="112"/>
    </row>
    <row r="49" spans="1:10">
      <c r="A49"/>
    </row>
    <row r="50" spans="1:10">
      <c r="A50"/>
    </row>
    <row r="51" spans="1:10" ht="18" customHeight="1">
      <c r="A51"/>
      <c r="B51" s="105"/>
      <c r="C51" s="105"/>
      <c r="D51" s="105"/>
      <c r="E51" s="105"/>
      <c r="F51" s="105"/>
      <c r="G51" s="105"/>
      <c r="H51" s="105"/>
      <c r="I51" s="105"/>
    </row>
    <row r="52" spans="1:10" s="1" customFormat="1" ht="34.5" customHeight="1">
      <c r="B52" s="47"/>
      <c r="C52" s="47"/>
      <c r="D52" s="47"/>
      <c r="E52" s="47"/>
      <c r="F52" s="47"/>
      <c r="G52" s="47"/>
      <c r="H52" s="47"/>
      <c r="I52" s="47"/>
    </row>
    <row r="53" spans="1:10" ht="32.25" customHeight="1">
      <c r="A53"/>
      <c r="D53" s="88" t="s">
        <v>6</v>
      </c>
      <c r="E53" s="88"/>
      <c r="F53" s="88"/>
      <c r="G53" s="88"/>
      <c r="H53" s="89"/>
    </row>
    <row r="54" spans="1:10" ht="15" customHeight="1">
      <c r="A54"/>
      <c r="D54" s="88"/>
      <c r="E54" s="88"/>
      <c r="F54" s="88"/>
      <c r="G54" s="88"/>
      <c r="H54" s="89"/>
    </row>
    <row r="55" spans="1:10" s="1" customFormat="1" ht="15" customHeight="1">
      <c r="C55" s="25"/>
      <c r="D55" s="90" t="str">
        <f>$B$11</f>
        <v>A vs. B</v>
      </c>
      <c r="E55" s="91"/>
      <c r="F55" s="91"/>
      <c r="G55" s="91"/>
      <c r="H55" s="91"/>
      <c r="I55" s="23"/>
    </row>
    <row r="56" spans="1:10" s="1" customFormat="1" ht="21">
      <c r="B56" s="92" t="s">
        <v>20</v>
      </c>
      <c r="C56" s="92"/>
      <c r="D56" s="15"/>
      <c r="E56" s="15"/>
      <c r="F56" s="15"/>
      <c r="G56" s="15"/>
    </row>
    <row r="57" spans="1:10" ht="15.75" thickBot="1">
      <c r="A57"/>
    </row>
    <row r="58" spans="1:10" ht="19.5" thickBot="1">
      <c r="A58"/>
      <c r="B58" s="93" t="s">
        <v>39</v>
      </c>
      <c r="C58" s="94"/>
      <c r="D58" s="95"/>
      <c r="F58" s="93" t="str">
        <f t="shared" ref="F58" si="0">$B$13</f>
        <v>TEE 1</v>
      </c>
      <c r="G58" s="95"/>
      <c r="I58" s="34" t="s">
        <v>31</v>
      </c>
      <c r="J58" s="38">
        <f>$B$21</f>
        <v>0.35416666666666669</v>
      </c>
    </row>
    <row r="59" spans="1:10" ht="18.75">
      <c r="A59"/>
      <c r="D59" s="6"/>
    </row>
    <row r="60" spans="1:10" ht="15.75">
      <c r="A60"/>
      <c r="B60" s="80"/>
      <c r="C60" s="80"/>
      <c r="D60" s="80" t="s">
        <v>7</v>
      </c>
      <c r="E60" s="80"/>
      <c r="F60" s="7"/>
    </row>
    <row r="61" spans="1:10" ht="15.75">
      <c r="A61"/>
      <c r="B61" s="81" t="str">
        <f>(DATOS!B2)</f>
        <v>GERMANY</v>
      </c>
      <c r="C61" s="96"/>
      <c r="D61" s="103" t="str">
        <f>(DATOS!C2)</f>
        <v>Michael HIRMER</v>
      </c>
      <c r="E61" s="103"/>
      <c r="F61" s="8"/>
    </row>
    <row r="62" spans="1:10" ht="16.5" thickBot="1">
      <c r="A62"/>
      <c r="B62" s="96"/>
      <c r="C62" s="96"/>
      <c r="D62" s="104" t="str">
        <f>(DATOS!C3)</f>
        <v>Matthias SCHMID</v>
      </c>
      <c r="E62" s="104"/>
      <c r="F62" s="9"/>
      <c r="G62" s="97"/>
      <c r="H62" s="98"/>
      <c r="I62" s="98"/>
      <c r="J62" s="12" t="s">
        <v>8</v>
      </c>
    </row>
    <row r="63" spans="1:10" ht="21.75" customHeight="1">
      <c r="A63"/>
      <c r="F63" s="7"/>
      <c r="G63" s="72"/>
      <c r="H63" s="73"/>
      <c r="I63" s="74"/>
      <c r="J63" s="78"/>
    </row>
    <row r="64" spans="1:10" ht="16.5" thickBot="1">
      <c r="A64"/>
      <c r="B64" s="80"/>
      <c r="C64" s="80"/>
      <c r="D64" s="80" t="s">
        <v>7</v>
      </c>
      <c r="E64" s="80"/>
      <c r="F64" s="7"/>
      <c r="G64" s="75"/>
      <c r="H64" s="76"/>
      <c r="I64" s="77"/>
      <c r="J64" s="79"/>
    </row>
    <row r="65" spans="1:10" ht="15.75">
      <c r="A65"/>
      <c r="B65" s="81" t="str">
        <f>(DATOS!F2)</f>
        <v>SPAIN</v>
      </c>
      <c r="C65" s="81"/>
      <c r="D65" s="103" t="str">
        <f>(DATOS!G2)</f>
        <v>Mario GALIANO</v>
      </c>
      <c r="E65" s="103"/>
      <c r="F65" s="10"/>
    </row>
    <row r="66" spans="1:10" ht="15.75">
      <c r="A66"/>
      <c r="B66" s="81"/>
      <c r="C66" s="81"/>
      <c r="D66" s="104" t="str">
        <f>(DATOS!G3)</f>
        <v>Victor PASTOR</v>
      </c>
      <c r="E66" s="104"/>
    </row>
    <row r="67" spans="1:10">
      <c r="A67"/>
    </row>
    <row r="68" spans="1:10">
      <c r="A68"/>
      <c r="C68" s="11" t="s">
        <v>9</v>
      </c>
      <c r="D68" s="13"/>
      <c r="E68" s="13"/>
      <c r="F68" s="14"/>
      <c r="G68" s="13"/>
      <c r="H68" s="13"/>
      <c r="I68" s="13"/>
    </row>
    <row r="69" spans="1:10">
      <c r="A69"/>
      <c r="C69" s="7"/>
    </row>
    <row r="70" spans="1:10" s="1" customFormat="1" ht="15" customHeight="1">
      <c r="C70" s="7"/>
    </row>
    <row r="71" spans="1:10" s="1" customFormat="1" ht="32.25" customHeight="1">
      <c r="C71" s="7"/>
    </row>
    <row r="72" spans="1:10" s="1" customFormat="1">
      <c r="D72" s="88" t="s">
        <v>6</v>
      </c>
      <c r="E72" s="88"/>
      <c r="F72" s="88"/>
      <c r="G72" s="88"/>
      <c r="H72" s="89"/>
    </row>
    <row r="73" spans="1:10" s="1" customFormat="1">
      <c r="D73" s="88"/>
      <c r="E73" s="88"/>
      <c r="F73" s="88"/>
      <c r="G73" s="88"/>
      <c r="H73" s="89"/>
    </row>
    <row r="74" spans="1:10" s="1" customFormat="1" ht="15" customHeight="1">
      <c r="C74" s="25"/>
      <c r="D74" s="90" t="str">
        <f>$B$11</f>
        <v>A vs. B</v>
      </c>
      <c r="E74" s="91"/>
      <c r="F74" s="91"/>
      <c r="G74" s="91"/>
      <c r="H74" s="91"/>
      <c r="I74" s="23"/>
    </row>
    <row r="75" spans="1:10" s="1" customFormat="1" ht="21">
      <c r="B75" s="92" t="s">
        <v>21</v>
      </c>
      <c r="C75" s="92"/>
      <c r="D75" s="15"/>
      <c r="E75" s="15"/>
      <c r="F75" s="15"/>
      <c r="G75" s="15"/>
    </row>
    <row r="76" spans="1:10" s="1" customFormat="1" ht="15.75" thickBot="1"/>
    <row r="77" spans="1:10" s="1" customFormat="1" ht="19.5" customHeight="1" thickBot="1">
      <c r="B77" s="93" t="str">
        <f t="shared" ref="B77" si="1">$B$58</f>
        <v>Fecha: 21 de Enero 2015</v>
      </c>
      <c r="C77" s="94"/>
      <c r="D77" s="95"/>
      <c r="F77" s="93" t="str">
        <f t="shared" ref="F77" si="2">$B$13</f>
        <v>TEE 1</v>
      </c>
      <c r="G77" s="95"/>
      <c r="I77" s="34" t="s">
        <v>32</v>
      </c>
      <c r="J77" s="38">
        <f>$B$25</f>
        <v>0.35972222222222222</v>
      </c>
    </row>
    <row r="78" spans="1:10" s="1" customFormat="1" ht="18.75">
      <c r="D78" s="6"/>
      <c r="J78" s="39"/>
    </row>
    <row r="79" spans="1:10" s="1" customFormat="1" ht="15.75">
      <c r="B79" s="80"/>
      <c r="C79" s="80"/>
      <c r="D79" s="80" t="s">
        <v>7</v>
      </c>
      <c r="E79" s="80"/>
      <c r="F79" s="7"/>
    </row>
    <row r="80" spans="1:10" s="1" customFormat="1" ht="15.75">
      <c r="B80" s="99" t="str">
        <f>DATOS!$B$2</f>
        <v>GERMANY</v>
      </c>
      <c r="C80" s="100"/>
      <c r="D80" s="103" t="str">
        <f>(DATOS!C4)</f>
        <v>Raphael GEIßLER</v>
      </c>
      <c r="E80" s="103"/>
      <c r="F80" s="8"/>
    </row>
    <row r="81" spans="1:10" s="1" customFormat="1" ht="16.5" thickBot="1">
      <c r="B81" s="101"/>
      <c r="C81" s="102"/>
      <c r="D81" s="104" t="str">
        <f>(DATOS!C5)</f>
        <v>Timo VAHLENKAMP</v>
      </c>
      <c r="E81" s="104"/>
      <c r="F81" s="9"/>
      <c r="G81" s="97"/>
      <c r="H81" s="98"/>
      <c r="I81" s="98"/>
      <c r="J81" s="12" t="s">
        <v>8</v>
      </c>
    </row>
    <row r="82" spans="1:10" s="1" customFormat="1" ht="24" customHeight="1">
      <c r="F82" s="7"/>
      <c r="G82" s="72"/>
      <c r="H82" s="73"/>
      <c r="I82" s="74"/>
      <c r="J82" s="78"/>
    </row>
    <row r="83" spans="1:10" s="1" customFormat="1" ht="16.5" thickBot="1">
      <c r="B83" s="80"/>
      <c r="C83" s="80"/>
      <c r="D83" s="80" t="s">
        <v>7</v>
      </c>
      <c r="E83" s="80"/>
      <c r="F83" s="7"/>
      <c r="G83" s="75"/>
      <c r="H83" s="76"/>
      <c r="I83" s="77"/>
      <c r="J83" s="79"/>
    </row>
    <row r="84" spans="1:10" s="1" customFormat="1" ht="15.75">
      <c r="B84" s="81" t="str">
        <f>DATOS!$F$2</f>
        <v>SPAIN</v>
      </c>
      <c r="C84" s="81"/>
      <c r="D84" s="103" t="str">
        <f>(DATOS!G4)</f>
        <v>Pablo RODRIGUEZ</v>
      </c>
      <c r="E84" s="103"/>
      <c r="F84" s="10"/>
    </row>
    <row r="85" spans="1:10" s="1" customFormat="1" ht="15.75">
      <c r="B85" s="81"/>
      <c r="C85" s="81"/>
      <c r="D85" s="104" t="str">
        <f>(DATOS!G5)</f>
        <v xml:space="preserve">Victor GARCÍA </v>
      </c>
      <c r="E85" s="104"/>
    </row>
    <row r="86" spans="1:10" s="1" customFormat="1"/>
    <row r="87" spans="1:10" s="1" customFormat="1">
      <c r="C87" s="11" t="s">
        <v>9</v>
      </c>
      <c r="D87" s="13"/>
      <c r="E87" s="13"/>
      <c r="F87" s="14"/>
      <c r="G87" s="13"/>
      <c r="H87" s="13"/>
      <c r="I87" s="13"/>
    </row>
    <row r="88" spans="1:10">
      <c r="A88"/>
    </row>
    <row r="89" spans="1:10" s="1" customFormat="1" ht="32.25" customHeight="1"/>
    <row r="90" spans="1:10" s="1" customFormat="1" ht="24" customHeight="1">
      <c r="D90" s="88" t="s">
        <v>6</v>
      </c>
      <c r="E90" s="88"/>
      <c r="F90" s="88"/>
      <c r="G90" s="88"/>
      <c r="H90" s="89"/>
    </row>
    <row r="91" spans="1:10" s="1" customFormat="1">
      <c r="D91" s="88"/>
      <c r="E91" s="88"/>
      <c r="F91" s="88"/>
      <c r="G91" s="88"/>
      <c r="H91" s="89"/>
    </row>
    <row r="92" spans="1:10" s="1" customFormat="1" ht="15" customHeight="1">
      <c r="C92" s="25"/>
      <c r="D92" s="90" t="str">
        <f>$B$11</f>
        <v>A vs. B</v>
      </c>
      <c r="E92" s="91"/>
      <c r="F92" s="91"/>
      <c r="G92" s="91"/>
      <c r="H92" s="91"/>
      <c r="I92" s="30"/>
    </row>
    <row r="93" spans="1:10" s="1" customFormat="1" ht="21">
      <c r="B93" s="92" t="s">
        <v>27</v>
      </c>
      <c r="C93" s="92"/>
      <c r="D93" s="31"/>
      <c r="E93" s="31"/>
      <c r="F93" s="31"/>
      <c r="G93" s="31"/>
    </row>
    <row r="94" spans="1:10" s="1" customFormat="1" ht="15.75" thickBot="1"/>
    <row r="95" spans="1:10" s="1" customFormat="1" ht="19.5" customHeight="1" thickBot="1">
      <c r="B95" s="93" t="str">
        <f t="shared" ref="B95" si="3">$B$58</f>
        <v>Fecha: 21 de Enero 2015</v>
      </c>
      <c r="C95" s="94"/>
      <c r="D95" s="95"/>
      <c r="F95" s="93" t="str">
        <f t="shared" ref="F95" si="4">$B$13</f>
        <v>TEE 1</v>
      </c>
      <c r="G95" s="95"/>
      <c r="I95" s="34" t="s">
        <v>31</v>
      </c>
      <c r="J95" s="38">
        <f>$B$29</f>
        <v>0.36527777777777781</v>
      </c>
    </row>
    <row r="96" spans="1:10" s="1" customFormat="1" ht="18.75">
      <c r="D96" s="6"/>
    </row>
    <row r="97" spans="2:10" s="1" customFormat="1" ht="15.75">
      <c r="B97" s="80"/>
      <c r="C97" s="80"/>
      <c r="D97" s="80" t="s">
        <v>7</v>
      </c>
      <c r="E97" s="80"/>
      <c r="F97" s="7"/>
    </row>
    <row r="98" spans="2:10" s="1" customFormat="1" ht="15.75">
      <c r="B98" s="99" t="str">
        <f>DATOS!$B$2</f>
        <v>GERMANY</v>
      </c>
      <c r="C98" s="100"/>
      <c r="D98" s="103" t="str">
        <f>DATOS!C6</f>
        <v>Yannick SCHÜTZ</v>
      </c>
      <c r="E98" s="103"/>
      <c r="F98" s="8"/>
    </row>
    <row r="99" spans="2:10" s="1" customFormat="1" ht="16.5" thickBot="1">
      <c r="B99" s="101"/>
      <c r="C99" s="102"/>
      <c r="D99" s="104" t="str">
        <f>DATOS!C7</f>
        <v>Niklas MATTNER</v>
      </c>
      <c r="E99" s="104"/>
      <c r="F99" s="9"/>
      <c r="G99" s="97"/>
      <c r="H99" s="98"/>
      <c r="I99" s="98"/>
      <c r="J99" s="12" t="s">
        <v>8</v>
      </c>
    </row>
    <row r="100" spans="2:10" s="1" customFormat="1" ht="26.25" customHeight="1">
      <c r="F100" s="7"/>
      <c r="G100" s="72"/>
      <c r="H100" s="73"/>
      <c r="I100" s="74"/>
      <c r="J100" s="78"/>
    </row>
    <row r="101" spans="2:10" s="1" customFormat="1" ht="16.5" thickBot="1">
      <c r="B101" s="80"/>
      <c r="C101" s="80"/>
      <c r="D101" s="80" t="s">
        <v>7</v>
      </c>
      <c r="E101" s="80"/>
      <c r="F101" s="7"/>
      <c r="G101" s="75"/>
      <c r="H101" s="76"/>
      <c r="I101" s="77"/>
      <c r="J101" s="79"/>
    </row>
    <row r="102" spans="2:10" s="1" customFormat="1" ht="15.75">
      <c r="B102" s="81" t="str">
        <f>DATOS!$F$2</f>
        <v>SPAIN</v>
      </c>
      <c r="C102" s="81"/>
      <c r="D102" s="103" t="str">
        <f>DATOS!G6</f>
        <v>Iván CANTERO</v>
      </c>
      <c r="E102" s="103"/>
      <c r="F102" s="10"/>
    </row>
    <row r="103" spans="2:10" s="1" customFormat="1" ht="15.75">
      <c r="B103" s="81"/>
      <c r="C103" s="81"/>
      <c r="D103" s="104" t="str">
        <f>DATOS!G7</f>
        <v>Xabier GOROSPE</v>
      </c>
      <c r="E103" s="104"/>
    </row>
    <row r="104" spans="2:10" s="1" customFormat="1"/>
    <row r="105" spans="2:10" s="1" customFormat="1">
      <c r="C105" s="11" t="s">
        <v>9</v>
      </c>
      <c r="D105" s="13"/>
      <c r="E105" s="13"/>
      <c r="F105" s="14"/>
      <c r="G105" s="13"/>
      <c r="H105" s="13"/>
      <c r="I105" s="13"/>
    </row>
    <row r="106" spans="2:10" s="1" customFormat="1">
      <c r="C106" s="11"/>
      <c r="D106" s="7"/>
      <c r="E106" s="7"/>
      <c r="F106" s="7"/>
      <c r="G106" s="7"/>
      <c r="H106" s="7"/>
      <c r="I106" s="7"/>
    </row>
    <row r="107" spans="2:10" s="1" customFormat="1">
      <c r="C107" s="11"/>
      <c r="D107" s="7"/>
      <c r="E107" s="7"/>
      <c r="F107" s="7"/>
      <c r="G107" s="7"/>
      <c r="H107" s="7"/>
      <c r="I107" s="7"/>
    </row>
    <row r="108" spans="2:10" s="1" customFormat="1"/>
    <row r="109" spans="2:10" s="1" customFormat="1" ht="16.5" customHeight="1"/>
    <row r="110" spans="2:10" s="1" customFormat="1">
      <c r="D110" s="88" t="s">
        <v>6</v>
      </c>
      <c r="E110" s="88"/>
      <c r="F110" s="88"/>
      <c r="G110" s="88"/>
      <c r="H110" s="89"/>
    </row>
    <row r="111" spans="2:10" s="1" customFormat="1">
      <c r="D111" s="88"/>
      <c r="E111" s="88"/>
      <c r="F111" s="88"/>
      <c r="G111" s="88"/>
      <c r="H111" s="89"/>
    </row>
    <row r="112" spans="2:10" s="1" customFormat="1" ht="15" customHeight="1">
      <c r="C112" s="25"/>
      <c r="D112" s="90" t="str">
        <f>$B$11</f>
        <v>A vs. B</v>
      </c>
      <c r="E112" s="91"/>
      <c r="F112" s="91"/>
      <c r="G112" s="91"/>
      <c r="H112" s="91"/>
      <c r="I112" s="23"/>
    </row>
    <row r="113" spans="2:10" s="1" customFormat="1" ht="21">
      <c r="B113" s="92" t="s">
        <v>22</v>
      </c>
      <c r="C113" s="92"/>
      <c r="D113" s="15"/>
      <c r="E113" s="15"/>
      <c r="F113" s="15"/>
      <c r="G113" s="15"/>
    </row>
    <row r="114" spans="2:10" s="1" customFormat="1" ht="15.75" thickBot="1"/>
    <row r="115" spans="2:10" s="1" customFormat="1" ht="19.5" customHeight="1" thickBot="1">
      <c r="B115" s="93" t="str">
        <f t="shared" ref="B115" si="5">$B$58</f>
        <v>Fecha: 21 de Enero 2015</v>
      </c>
      <c r="C115" s="94"/>
      <c r="D115" s="95"/>
      <c r="F115" s="93" t="str">
        <f t="shared" ref="F115" si="6">$B$13</f>
        <v>TEE 1</v>
      </c>
      <c r="G115" s="95"/>
      <c r="I115" s="34" t="s">
        <v>31</v>
      </c>
      <c r="J115" s="38">
        <f>$B$37</f>
        <v>0.54166666666666663</v>
      </c>
    </row>
    <row r="116" spans="2:10" s="1" customFormat="1" ht="18.75">
      <c r="D116" s="6"/>
    </row>
    <row r="117" spans="2:10" s="1" customFormat="1" ht="15.75">
      <c r="B117" s="80"/>
      <c r="C117" s="80"/>
      <c r="D117" s="80" t="s">
        <v>3</v>
      </c>
      <c r="E117" s="80"/>
      <c r="F117" s="7"/>
    </row>
    <row r="118" spans="2:10" s="1" customFormat="1">
      <c r="B118" s="81" t="str">
        <f>DATOS!$B$2</f>
        <v>GERMANY</v>
      </c>
      <c r="C118" s="96"/>
      <c r="D118" s="82" t="str">
        <f>(DATOS!D2)</f>
        <v>Michael HIRMER</v>
      </c>
      <c r="E118" s="83"/>
      <c r="F118" s="8"/>
    </row>
    <row r="119" spans="2:10" s="1" customFormat="1" ht="15.75" thickBot="1">
      <c r="B119" s="96"/>
      <c r="C119" s="96"/>
      <c r="D119" s="84"/>
      <c r="E119" s="85"/>
      <c r="F119" s="9"/>
      <c r="G119" s="97"/>
      <c r="H119" s="98"/>
      <c r="I119" s="98"/>
      <c r="J119" s="12" t="s">
        <v>8</v>
      </c>
    </row>
    <row r="120" spans="2:10" s="1" customFormat="1" ht="25.5" customHeight="1">
      <c r="F120" s="7"/>
      <c r="G120" s="72"/>
      <c r="H120" s="73"/>
      <c r="I120" s="74"/>
      <c r="J120" s="78"/>
    </row>
    <row r="121" spans="2:10" s="1" customFormat="1" ht="16.5" thickBot="1">
      <c r="B121" s="80"/>
      <c r="C121" s="80"/>
      <c r="D121" s="80" t="s">
        <v>3</v>
      </c>
      <c r="E121" s="80"/>
      <c r="F121" s="7"/>
      <c r="G121" s="75"/>
      <c r="H121" s="76"/>
      <c r="I121" s="77"/>
      <c r="J121" s="79"/>
    </row>
    <row r="122" spans="2:10" s="1" customFormat="1">
      <c r="B122" s="81" t="str">
        <f>DATOS!$F$2</f>
        <v>SPAIN</v>
      </c>
      <c r="C122" s="81"/>
      <c r="D122" s="82" t="str">
        <f>(DATOS!H2)</f>
        <v>Mario GALIANO</v>
      </c>
      <c r="E122" s="83"/>
      <c r="F122" s="10"/>
    </row>
    <row r="123" spans="2:10" s="1" customFormat="1">
      <c r="B123" s="81"/>
      <c r="C123" s="81"/>
      <c r="D123" s="84"/>
      <c r="E123" s="85"/>
    </row>
    <row r="124" spans="2:10" s="1" customFormat="1"/>
    <row r="125" spans="2:10" s="1" customFormat="1" ht="26.25" customHeight="1">
      <c r="C125" s="11" t="s">
        <v>9</v>
      </c>
      <c r="D125" s="13"/>
      <c r="E125" s="13"/>
      <c r="F125" s="14"/>
      <c r="G125" s="13"/>
      <c r="H125" s="13"/>
      <c r="I125" s="13"/>
    </row>
    <row r="126" spans="2:10" s="1" customFormat="1">
      <c r="C126" s="7"/>
    </row>
    <row r="127" spans="2:10" s="1" customFormat="1" ht="39.75" customHeight="1">
      <c r="C127" s="7"/>
    </row>
    <row r="128" spans="2:10" s="1" customFormat="1">
      <c r="D128" s="88" t="s">
        <v>6</v>
      </c>
      <c r="E128" s="88"/>
      <c r="F128" s="88"/>
      <c r="G128" s="88"/>
      <c r="H128" s="89"/>
    </row>
    <row r="129" spans="2:10" s="1" customFormat="1">
      <c r="D129" s="88"/>
      <c r="E129" s="88"/>
      <c r="F129" s="88"/>
      <c r="G129" s="88"/>
      <c r="H129" s="89"/>
    </row>
    <row r="130" spans="2:10" s="1" customFormat="1" ht="15" customHeight="1">
      <c r="C130" s="25"/>
      <c r="D130" s="90" t="str">
        <f>$B$11</f>
        <v>A vs. B</v>
      </c>
      <c r="E130" s="91"/>
      <c r="F130" s="91"/>
      <c r="G130" s="91"/>
      <c r="H130" s="91"/>
      <c r="I130" s="23"/>
    </row>
    <row r="131" spans="2:10" s="1" customFormat="1" ht="21">
      <c r="B131" s="92" t="s">
        <v>23</v>
      </c>
      <c r="C131" s="92"/>
      <c r="D131" s="15"/>
      <c r="E131" s="15"/>
      <c r="F131" s="15"/>
      <c r="G131" s="15"/>
    </row>
    <row r="132" spans="2:10" s="1" customFormat="1" ht="15.75" thickBot="1"/>
    <row r="133" spans="2:10" s="1" customFormat="1" ht="19.5" customHeight="1" thickBot="1">
      <c r="B133" s="93" t="str">
        <f t="shared" ref="B133" si="7">$B$58</f>
        <v>Fecha: 21 de Enero 2015</v>
      </c>
      <c r="C133" s="94"/>
      <c r="D133" s="95"/>
      <c r="F133" s="93" t="str">
        <f t="shared" ref="F133" si="8">$B$13</f>
        <v>TEE 1</v>
      </c>
      <c r="G133" s="95"/>
      <c r="I133" s="34" t="s">
        <v>31</v>
      </c>
      <c r="J133" s="38">
        <f>$B$38</f>
        <v>0.54722222222222217</v>
      </c>
    </row>
    <row r="134" spans="2:10" s="1" customFormat="1" ht="18.75">
      <c r="D134" s="6"/>
    </row>
    <row r="135" spans="2:10" s="1" customFormat="1" ht="15.75">
      <c r="B135" s="80"/>
      <c r="C135" s="80"/>
      <c r="D135" s="80" t="s">
        <v>3</v>
      </c>
      <c r="E135" s="80"/>
      <c r="F135" s="7"/>
    </row>
    <row r="136" spans="2:10" s="1" customFormat="1">
      <c r="B136" s="81" t="str">
        <f>DATOS!$B$2</f>
        <v>GERMANY</v>
      </c>
      <c r="C136" s="81"/>
      <c r="D136" s="82" t="str">
        <f>(DATOS!D3)</f>
        <v>Matthias SCHMID</v>
      </c>
      <c r="E136" s="83"/>
      <c r="F136" s="8"/>
    </row>
    <row r="137" spans="2:10" s="1" customFormat="1" ht="15.75" thickBot="1">
      <c r="B137" s="81"/>
      <c r="C137" s="81"/>
      <c r="D137" s="84"/>
      <c r="E137" s="85"/>
      <c r="F137" s="9"/>
      <c r="G137" s="97"/>
      <c r="H137" s="98"/>
      <c r="I137" s="98"/>
      <c r="J137" s="12" t="s">
        <v>8</v>
      </c>
    </row>
    <row r="138" spans="2:10" s="1" customFormat="1" ht="25.5" customHeight="1">
      <c r="F138" s="7"/>
      <c r="G138" s="72"/>
      <c r="H138" s="73"/>
      <c r="I138" s="74"/>
      <c r="J138" s="78"/>
    </row>
    <row r="139" spans="2:10" s="1" customFormat="1" ht="16.5" thickBot="1">
      <c r="B139" s="80"/>
      <c r="C139" s="80"/>
      <c r="D139" s="80" t="s">
        <v>3</v>
      </c>
      <c r="E139" s="80"/>
      <c r="F139" s="7"/>
      <c r="G139" s="75"/>
      <c r="H139" s="76"/>
      <c r="I139" s="77"/>
      <c r="J139" s="79"/>
    </row>
    <row r="140" spans="2:10" s="1" customFormat="1">
      <c r="B140" s="81" t="str">
        <f>DATOS!$F$2</f>
        <v>SPAIN</v>
      </c>
      <c r="C140" s="81"/>
      <c r="D140" s="82" t="str">
        <f>(DATOS!H3)</f>
        <v>Victor PASTOR</v>
      </c>
      <c r="E140" s="83"/>
      <c r="F140" s="10"/>
    </row>
    <row r="141" spans="2:10" s="1" customFormat="1">
      <c r="B141" s="81"/>
      <c r="C141" s="81"/>
      <c r="D141" s="84"/>
      <c r="E141" s="85"/>
    </row>
    <row r="142" spans="2:10" s="1" customFormat="1"/>
    <row r="143" spans="2:10" s="1" customFormat="1" ht="32.25" customHeight="1">
      <c r="C143" s="11" t="s">
        <v>9</v>
      </c>
      <c r="D143" s="13"/>
      <c r="E143" s="13"/>
      <c r="F143" s="14"/>
      <c r="G143" s="13"/>
      <c r="H143" s="13"/>
      <c r="I143" s="13"/>
    </row>
    <row r="144" spans="2:10" s="1" customFormat="1">
      <c r="C144" s="11"/>
      <c r="D144" s="7"/>
      <c r="E144" s="7"/>
      <c r="F144" s="7"/>
      <c r="G144" s="7"/>
      <c r="H144" s="7"/>
      <c r="I144" s="7"/>
    </row>
    <row r="145" spans="2:10" s="1" customFormat="1" ht="39" customHeight="1">
      <c r="C145" s="11"/>
      <c r="D145" s="7"/>
      <c r="E145" s="7"/>
      <c r="F145" s="7"/>
      <c r="G145" s="7"/>
      <c r="H145" s="7"/>
      <c r="I145" s="7"/>
    </row>
    <row r="146" spans="2:10" s="1" customFormat="1">
      <c r="D146" s="88" t="s">
        <v>6</v>
      </c>
      <c r="E146" s="88"/>
      <c r="F146" s="88"/>
      <c r="G146" s="88"/>
      <c r="H146" s="89"/>
    </row>
    <row r="147" spans="2:10" s="1" customFormat="1">
      <c r="D147" s="88"/>
      <c r="E147" s="88"/>
      <c r="F147" s="88"/>
      <c r="G147" s="88"/>
      <c r="H147" s="89"/>
    </row>
    <row r="148" spans="2:10" s="1" customFormat="1" ht="15" customHeight="1">
      <c r="C148" s="25"/>
      <c r="D148" s="90" t="str">
        <f>$B$11</f>
        <v>A vs. B</v>
      </c>
      <c r="E148" s="91"/>
      <c r="F148" s="91"/>
      <c r="G148" s="91"/>
      <c r="H148" s="91"/>
      <c r="I148" s="23"/>
    </row>
    <row r="149" spans="2:10" s="1" customFormat="1" ht="21">
      <c r="B149" s="92" t="s">
        <v>24</v>
      </c>
      <c r="C149" s="92"/>
      <c r="D149" s="15"/>
      <c r="E149" s="15"/>
      <c r="F149" s="15"/>
      <c r="G149" s="15"/>
    </row>
    <row r="150" spans="2:10" s="1" customFormat="1" ht="15.75" thickBot="1"/>
    <row r="151" spans="2:10" s="1" customFormat="1" ht="19.5" customHeight="1" thickBot="1">
      <c r="B151" s="93" t="str">
        <f t="shared" ref="B151" si="9">$B$58</f>
        <v>Fecha: 21 de Enero 2015</v>
      </c>
      <c r="C151" s="94"/>
      <c r="D151" s="95"/>
      <c r="F151" s="93" t="str">
        <f t="shared" ref="F151" si="10">$B$13</f>
        <v>TEE 1</v>
      </c>
      <c r="G151" s="95"/>
      <c r="I151" s="34" t="s">
        <v>31</v>
      </c>
      <c r="J151" s="38">
        <f>$B$39</f>
        <v>0.55277777777777781</v>
      </c>
    </row>
    <row r="152" spans="2:10" s="1" customFormat="1" ht="18.75">
      <c r="D152" s="6"/>
    </row>
    <row r="153" spans="2:10" s="1" customFormat="1" ht="15.75">
      <c r="B153" s="80"/>
      <c r="C153" s="80"/>
      <c r="D153" s="80" t="s">
        <v>3</v>
      </c>
      <c r="E153" s="80"/>
      <c r="F153" s="7"/>
    </row>
    <row r="154" spans="2:10" s="1" customFormat="1">
      <c r="B154" s="81" t="str">
        <f>DATOS!$B$2</f>
        <v>GERMANY</v>
      </c>
      <c r="C154" s="96"/>
      <c r="D154" s="82" t="str">
        <f>(DATOS!D4)</f>
        <v>Raphael GEIßLER</v>
      </c>
      <c r="E154" s="83"/>
      <c r="F154" s="8"/>
    </row>
    <row r="155" spans="2:10" s="1" customFormat="1" ht="15.75" thickBot="1">
      <c r="B155" s="96"/>
      <c r="C155" s="96"/>
      <c r="D155" s="84"/>
      <c r="E155" s="85"/>
      <c r="F155" s="9"/>
      <c r="G155" s="97"/>
      <c r="H155" s="98"/>
      <c r="I155" s="98"/>
      <c r="J155" s="12" t="s">
        <v>8</v>
      </c>
    </row>
    <row r="156" spans="2:10" s="1" customFormat="1" ht="24" customHeight="1">
      <c r="F156" s="7"/>
      <c r="G156" s="72"/>
      <c r="H156" s="73"/>
      <c r="I156" s="74"/>
      <c r="J156" s="78"/>
    </row>
    <row r="157" spans="2:10" s="1" customFormat="1" ht="16.5" thickBot="1">
      <c r="B157" s="80"/>
      <c r="C157" s="80"/>
      <c r="D157" s="80" t="s">
        <v>3</v>
      </c>
      <c r="E157" s="80"/>
      <c r="F157" s="7"/>
      <c r="G157" s="75"/>
      <c r="H157" s="76"/>
      <c r="I157" s="77"/>
      <c r="J157" s="79"/>
    </row>
    <row r="158" spans="2:10" s="1" customFormat="1">
      <c r="B158" s="81" t="str">
        <f>DATOS!$F$2</f>
        <v>SPAIN</v>
      </c>
      <c r="C158" s="81"/>
      <c r="D158" s="82" t="str">
        <f>(DATOS!H4)</f>
        <v xml:space="preserve">Victor GARCÍA </v>
      </c>
      <c r="E158" s="83"/>
      <c r="F158" s="10"/>
    </row>
    <row r="159" spans="2:10" s="1" customFormat="1">
      <c r="B159" s="81"/>
      <c r="C159" s="81"/>
      <c r="D159" s="84"/>
      <c r="E159" s="85"/>
    </row>
    <row r="160" spans="2:10" s="1" customFormat="1"/>
    <row r="161" spans="2:10" s="1" customFormat="1" ht="36" customHeight="1">
      <c r="C161" s="11" t="s">
        <v>9</v>
      </c>
      <c r="D161" s="13"/>
      <c r="E161" s="13"/>
      <c r="F161" s="14"/>
      <c r="G161" s="13"/>
      <c r="H161" s="13"/>
      <c r="I161" s="13"/>
    </row>
    <row r="162" spans="2:10" s="1" customFormat="1">
      <c r="C162" s="11"/>
      <c r="D162" s="7"/>
      <c r="E162" s="7"/>
      <c r="F162" s="7"/>
      <c r="G162" s="7"/>
      <c r="H162" s="7"/>
      <c r="I162" s="7"/>
    </row>
    <row r="163" spans="2:10" s="1" customFormat="1">
      <c r="C163" s="7"/>
    </row>
    <row r="164" spans="2:10" s="1" customFormat="1" ht="39" customHeight="1">
      <c r="C164" s="7"/>
    </row>
    <row r="165" spans="2:10" s="1" customFormat="1">
      <c r="D165" s="88" t="s">
        <v>6</v>
      </c>
      <c r="E165" s="88"/>
      <c r="F165" s="88"/>
      <c r="G165" s="88"/>
      <c r="H165" s="89"/>
    </row>
    <row r="166" spans="2:10" s="1" customFormat="1">
      <c r="D166" s="88"/>
      <c r="E166" s="88"/>
      <c r="F166" s="88"/>
      <c r="G166" s="88"/>
      <c r="H166" s="89"/>
    </row>
    <row r="167" spans="2:10" s="1" customFormat="1" ht="15" customHeight="1">
      <c r="C167" s="25"/>
      <c r="D167" s="90" t="str">
        <f>$B$11</f>
        <v>A vs. B</v>
      </c>
      <c r="E167" s="91"/>
      <c r="F167" s="91"/>
      <c r="G167" s="91"/>
      <c r="H167" s="91"/>
      <c r="I167" s="30"/>
    </row>
    <row r="168" spans="2:10" s="1" customFormat="1" ht="21">
      <c r="B168" s="92" t="s">
        <v>30</v>
      </c>
      <c r="C168" s="92"/>
      <c r="D168" s="31"/>
      <c r="E168" s="31"/>
      <c r="F168" s="31"/>
      <c r="G168" s="31"/>
    </row>
    <row r="169" spans="2:10" s="1" customFormat="1" ht="15.75" thickBot="1"/>
    <row r="170" spans="2:10" s="1" customFormat="1" ht="19.5" customHeight="1" thickBot="1">
      <c r="B170" s="93" t="str">
        <f t="shared" ref="B170" si="11">$B$58</f>
        <v>Fecha: 21 de Enero 2015</v>
      </c>
      <c r="C170" s="94"/>
      <c r="D170" s="95"/>
      <c r="F170" s="93" t="str">
        <f t="shared" ref="F170" si="12">$B$13</f>
        <v>TEE 1</v>
      </c>
      <c r="G170" s="95"/>
      <c r="I170" s="34" t="s">
        <v>32</v>
      </c>
      <c r="J170" s="38">
        <f>$B$40</f>
        <v>0.55833333333333335</v>
      </c>
    </row>
    <row r="171" spans="2:10" s="1" customFormat="1" ht="18.75">
      <c r="D171" s="6"/>
    </row>
    <row r="172" spans="2:10" s="1" customFormat="1" ht="15.75">
      <c r="B172" s="80"/>
      <c r="C172" s="80"/>
      <c r="D172" s="80" t="s">
        <v>3</v>
      </c>
      <c r="E172" s="80"/>
      <c r="F172" s="7"/>
    </row>
    <row r="173" spans="2:10" s="1" customFormat="1">
      <c r="B173" s="81" t="str">
        <f>DATOS!$B$2</f>
        <v>GERMANY</v>
      </c>
      <c r="C173" s="96"/>
      <c r="D173" s="82" t="str">
        <f>DATOS!$D$5</f>
        <v>Timo VAHLENKAMP</v>
      </c>
      <c r="E173" s="83"/>
      <c r="F173" s="8"/>
    </row>
    <row r="174" spans="2:10" s="1" customFormat="1" ht="15.75" thickBot="1">
      <c r="B174" s="96"/>
      <c r="C174" s="96"/>
      <c r="D174" s="84"/>
      <c r="E174" s="85"/>
      <c r="F174" s="9"/>
      <c r="G174" s="97"/>
      <c r="H174" s="98"/>
      <c r="I174" s="98"/>
      <c r="J174" s="12" t="s">
        <v>8</v>
      </c>
    </row>
    <row r="175" spans="2:10" s="1" customFormat="1" ht="24.75" customHeight="1">
      <c r="F175" s="7"/>
      <c r="G175" s="72"/>
      <c r="H175" s="73"/>
      <c r="I175" s="74"/>
      <c r="J175" s="78"/>
    </row>
    <row r="176" spans="2:10" s="1" customFormat="1" ht="16.5" thickBot="1">
      <c r="B176" s="80"/>
      <c r="C176" s="80"/>
      <c r="D176" s="80" t="s">
        <v>3</v>
      </c>
      <c r="E176" s="80"/>
      <c r="F176" s="7"/>
      <c r="G176" s="75"/>
      <c r="H176" s="76"/>
      <c r="I176" s="77"/>
      <c r="J176" s="79"/>
    </row>
    <row r="177" spans="2:10" s="1" customFormat="1">
      <c r="B177" s="81" t="str">
        <f>DATOS!$F$2</f>
        <v>SPAIN</v>
      </c>
      <c r="C177" s="81"/>
      <c r="D177" s="82" t="str">
        <f>DATOS!$H$5</f>
        <v>Pablo RODRIGUEZ-T</v>
      </c>
      <c r="E177" s="83"/>
      <c r="F177" s="10"/>
    </row>
    <row r="178" spans="2:10" s="1" customFormat="1">
      <c r="B178" s="81"/>
      <c r="C178" s="81"/>
      <c r="D178" s="84"/>
      <c r="E178" s="85"/>
    </row>
    <row r="179" spans="2:10" s="1" customFormat="1"/>
    <row r="180" spans="2:10" s="1" customFormat="1" ht="37.5" customHeight="1">
      <c r="C180" s="11" t="s">
        <v>9</v>
      </c>
      <c r="D180" s="13"/>
      <c r="E180" s="13"/>
      <c r="F180" s="14"/>
      <c r="G180" s="13"/>
      <c r="H180" s="13"/>
      <c r="I180" s="13"/>
    </row>
    <row r="181" spans="2:10" s="1" customFormat="1">
      <c r="C181" s="7"/>
    </row>
    <row r="182" spans="2:10" s="1" customFormat="1" ht="51" customHeight="1">
      <c r="D182" s="88"/>
      <c r="E182" s="88"/>
      <c r="F182" s="88"/>
      <c r="G182" s="88"/>
    </row>
    <row r="183" spans="2:10" s="1" customFormat="1">
      <c r="D183" s="88" t="s">
        <v>6</v>
      </c>
      <c r="E183" s="88"/>
      <c r="F183" s="88"/>
      <c r="G183" s="88"/>
      <c r="H183" s="89"/>
    </row>
    <row r="184" spans="2:10" s="1" customFormat="1">
      <c r="D184" s="88"/>
      <c r="E184" s="88"/>
      <c r="F184" s="88"/>
      <c r="G184" s="88"/>
      <c r="H184" s="89"/>
    </row>
    <row r="185" spans="2:10" s="1" customFormat="1" ht="15" customHeight="1">
      <c r="C185" s="25"/>
      <c r="D185" s="90" t="str">
        <f>$B$11</f>
        <v>A vs. B</v>
      </c>
      <c r="E185" s="91"/>
      <c r="F185" s="91"/>
      <c r="G185" s="91"/>
      <c r="H185" s="91"/>
      <c r="I185" s="30"/>
    </row>
    <row r="186" spans="2:10" s="1" customFormat="1" ht="21">
      <c r="B186" s="92" t="s">
        <v>29</v>
      </c>
      <c r="C186" s="92"/>
      <c r="D186" s="31"/>
      <c r="E186" s="31"/>
      <c r="F186" s="31"/>
      <c r="G186" s="31"/>
    </row>
    <row r="187" spans="2:10" s="1" customFormat="1" ht="15.75" thickBot="1"/>
    <row r="188" spans="2:10" s="1" customFormat="1" ht="19.5" customHeight="1" thickBot="1">
      <c r="B188" s="93" t="str">
        <f t="shared" ref="B188" si="13">$B$58</f>
        <v>Fecha: 21 de Enero 2015</v>
      </c>
      <c r="C188" s="94"/>
      <c r="D188" s="95"/>
      <c r="F188" s="93" t="str">
        <f t="shared" ref="F188" si="14">$B$13</f>
        <v>TEE 1</v>
      </c>
      <c r="G188" s="95"/>
      <c r="I188" s="34" t="s">
        <v>31</v>
      </c>
      <c r="J188" s="38">
        <f>$B$41</f>
        <v>0.56388888888888888</v>
      </c>
    </row>
    <row r="189" spans="2:10" s="1" customFormat="1" ht="18.75">
      <c r="D189" s="6"/>
    </row>
    <row r="190" spans="2:10" s="1" customFormat="1" ht="15.75">
      <c r="B190" s="80"/>
      <c r="C190" s="80"/>
      <c r="D190" s="80" t="s">
        <v>3</v>
      </c>
      <c r="E190" s="80"/>
      <c r="F190" s="7"/>
    </row>
    <row r="191" spans="2:10" s="1" customFormat="1">
      <c r="B191" s="81" t="str">
        <f>DATOS!$B$2</f>
        <v>GERMANY</v>
      </c>
      <c r="C191" s="96"/>
      <c r="D191" s="82" t="str">
        <f>DATOS!$D$6</f>
        <v>Yannick SCHÜTZ</v>
      </c>
      <c r="E191" s="83"/>
      <c r="F191" s="8"/>
    </row>
    <row r="192" spans="2:10" s="1" customFormat="1" ht="15.75" thickBot="1">
      <c r="B192" s="96"/>
      <c r="C192" s="96"/>
      <c r="D192" s="84"/>
      <c r="E192" s="85"/>
      <c r="F192" s="9"/>
      <c r="G192" s="97"/>
      <c r="H192" s="98"/>
      <c r="I192" s="98"/>
      <c r="J192" s="12" t="s">
        <v>8</v>
      </c>
    </row>
    <row r="193" spans="2:10" s="1" customFormat="1" ht="24" customHeight="1">
      <c r="F193" s="7"/>
      <c r="G193" s="72"/>
      <c r="H193" s="73"/>
      <c r="I193" s="74"/>
      <c r="J193" s="78"/>
    </row>
    <row r="194" spans="2:10" s="1" customFormat="1" ht="16.5" thickBot="1">
      <c r="B194" s="80"/>
      <c r="C194" s="80"/>
      <c r="D194" s="80" t="s">
        <v>3</v>
      </c>
      <c r="E194" s="80"/>
      <c r="F194" s="7"/>
      <c r="G194" s="75"/>
      <c r="H194" s="76"/>
      <c r="I194" s="77"/>
      <c r="J194" s="79"/>
    </row>
    <row r="195" spans="2:10" s="1" customFormat="1">
      <c r="B195" s="81" t="str">
        <f>DATOS!$F$2</f>
        <v>SPAIN</v>
      </c>
      <c r="C195" s="81"/>
      <c r="D195" s="82" t="str">
        <f>DATOS!$H$6</f>
        <v>Iván CANTERO</v>
      </c>
      <c r="E195" s="83"/>
      <c r="F195" s="10"/>
    </row>
    <row r="196" spans="2:10" s="1" customFormat="1">
      <c r="B196" s="81"/>
      <c r="C196" s="81"/>
      <c r="D196" s="84"/>
      <c r="E196" s="85"/>
    </row>
    <row r="197" spans="2:10" s="1" customFormat="1"/>
    <row r="198" spans="2:10" s="1" customFormat="1" ht="35.25" customHeight="1">
      <c r="C198" s="11" t="s">
        <v>9</v>
      </c>
      <c r="D198" s="13"/>
      <c r="E198" s="13"/>
      <c r="F198" s="14"/>
      <c r="G198" s="13"/>
      <c r="H198" s="13"/>
      <c r="I198" s="13"/>
    </row>
    <row r="199" spans="2:10" s="1" customFormat="1">
      <c r="C199" s="11"/>
      <c r="D199" s="7"/>
      <c r="E199" s="7"/>
      <c r="F199" s="7"/>
      <c r="G199" s="7"/>
      <c r="H199" s="7"/>
      <c r="I199" s="7"/>
    </row>
    <row r="200" spans="2:10" s="1" customFormat="1">
      <c r="C200" s="11"/>
      <c r="D200" s="7"/>
      <c r="E200" s="7"/>
      <c r="F200" s="7"/>
      <c r="G200" s="7"/>
      <c r="H200" s="7"/>
      <c r="I200" s="7"/>
    </row>
    <row r="201" spans="2:10" s="1" customFormat="1" ht="30" customHeight="1">
      <c r="C201" s="7"/>
    </row>
    <row r="202" spans="2:10" s="1" customFormat="1">
      <c r="D202" s="88" t="s">
        <v>6</v>
      </c>
      <c r="E202" s="88"/>
      <c r="F202" s="88"/>
      <c r="G202" s="88"/>
      <c r="H202" s="89"/>
    </row>
    <row r="203" spans="2:10" s="1" customFormat="1">
      <c r="D203" s="88"/>
      <c r="E203" s="88"/>
      <c r="F203" s="88"/>
      <c r="G203" s="88"/>
      <c r="H203" s="89"/>
    </row>
    <row r="204" spans="2:10" s="1" customFormat="1" ht="15" customHeight="1">
      <c r="C204" s="25"/>
      <c r="D204" s="90" t="str">
        <f>$B$11</f>
        <v>A vs. B</v>
      </c>
      <c r="E204" s="91"/>
      <c r="F204" s="91"/>
      <c r="G204" s="91"/>
      <c r="H204" s="91"/>
      <c r="I204" s="30"/>
    </row>
    <row r="205" spans="2:10" s="1" customFormat="1" ht="21">
      <c r="B205" s="92" t="s">
        <v>28</v>
      </c>
      <c r="C205" s="92"/>
      <c r="D205" s="31"/>
      <c r="E205" s="31"/>
      <c r="F205" s="31"/>
      <c r="G205" s="31"/>
    </row>
    <row r="206" spans="2:10" s="1" customFormat="1" ht="15.75" thickBot="1"/>
    <row r="207" spans="2:10" s="1" customFormat="1" ht="19.5" customHeight="1" thickBot="1">
      <c r="B207" s="93" t="str">
        <f t="shared" ref="B207" si="15">$B$58</f>
        <v>Fecha: 21 de Enero 2015</v>
      </c>
      <c r="C207" s="94"/>
      <c r="D207" s="95"/>
      <c r="F207" s="93" t="str">
        <f t="shared" ref="F207" si="16">$B$13</f>
        <v>TEE 1</v>
      </c>
      <c r="G207" s="95"/>
      <c r="I207" s="34" t="s">
        <v>31</v>
      </c>
      <c r="J207" s="38">
        <f>$B$42</f>
        <v>0.56944444444444442</v>
      </c>
    </row>
    <row r="208" spans="2:10" s="1" customFormat="1" ht="18.75">
      <c r="D208" s="6"/>
    </row>
    <row r="209" spans="1:10" s="1" customFormat="1" ht="15.75">
      <c r="B209" s="80"/>
      <c r="C209" s="80"/>
      <c r="D209" s="80" t="s">
        <v>3</v>
      </c>
      <c r="E209" s="80"/>
      <c r="F209" s="7"/>
    </row>
    <row r="210" spans="1:10" s="1" customFormat="1">
      <c r="B210" s="81" t="str">
        <f>DATOS!$B$2</f>
        <v>GERMANY</v>
      </c>
      <c r="C210" s="96"/>
      <c r="D210" s="82" t="str">
        <f>DATOS!$D$7</f>
        <v>Niklas MATTNER</v>
      </c>
      <c r="E210" s="83"/>
      <c r="F210" s="8"/>
    </row>
    <row r="211" spans="1:10" s="1" customFormat="1" ht="15.75" thickBot="1">
      <c r="B211" s="96"/>
      <c r="C211" s="96"/>
      <c r="D211" s="84"/>
      <c r="E211" s="85"/>
      <c r="F211" s="9"/>
      <c r="G211" s="97"/>
      <c r="H211" s="98"/>
      <c r="I211" s="98"/>
      <c r="J211" s="12" t="s">
        <v>8</v>
      </c>
    </row>
    <row r="212" spans="1:10" s="1" customFormat="1" ht="25.5" customHeight="1">
      <c r="F212" s="7"/>
      <c r="G212" s="72"/>
      <c r="H212" s="73"/>
      <c r="I212" s="74"/>
      <c r="J212" s="78"/>
    </row>
    <row r="213" spans="1:10" s="1" customFormat="1" ht="16.5" thickBot="1">
      <c r="B213" s="80"/>
      <c r="C213" s="80"/>
      <c r="D213" s="80" t="s">
        <v>3</v>
      </c>
      <c r="E213" s="80"/>
      <c r="F213" s="7"/>
      <c r="G213" s="75"/>
      <c r="H213" s="76"/>
      <c r="I213" s="77"/>
      <c r="J213" s="79"/>
    </row>
    <row r="214" spans="1:10" s="1" customFormat="1">
      <c r="B214" s="81" t="str">
        <f>DATOS!$F$2</f>
        <v>SPAIN</v>
      </c>
      <c r="C214" s="81"/>
      <c r="D214" s="82" t="str">
        <f>DATOS!$H$7</f>
        <v>Xabier GOROSPE</v>
      </c>
      <c r="E214" s="83"/>
      <c r="F214" s="10"/>
    </row>
    <row r="215" spans="1:10" s="1" customFormat="1">
      <c r="B215" s="81"/>
      <c r="C215" s="81"/>
      <c r="D215" s="84"/>
      <c r="E215" s="85"/>
    </row>
    <row r="216" spans="1:10" s="1" customFormat="1"/>
    <row r="217" spans="1:10" s="1" customFormat="1" ht="37.5" customHeight="1">
      <c r="C217" s="11" t="s">
        <v>9</v>
      </c>
      <c r="D217" s="13"/>
      <c r="E217" s="13"/>
      <c r="F217" s="14"/>
      <c r="G217" s="13"/>
      <c r="H217" s="13"/>
      <c r="I217" s="13"/>
    </row>
    <row r="218" spans="1:10" s="1" customFormat="1">
      <c r="C218" s="7"/>
    </row>
    <row r="219" spans="1:10">
      <c r="A219"/>
    </row>
    <row r="220" spans="1:10">
      <c r="A220"/>
    </row>
    <row r="221" spans="1:10">
      <c r="A221"/>
    </row>
    <row r="222" spans="1:10">
      <c r="A222"/>
    </row>
    <row r="223" spans="1:10">
      <c r="A223"/>
    </row>
    <row r="224" spans="1:10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</sheetData>
  <mergeCells count="214">
    <mergeCell ref="A3:J3"/>
    <mergeCell ref="D8:G9"/>
    <mergeCell ref="B11:I11"/>
    <mergeCell ref="B65:C66"/>
    <mergeCell ref="D65:E65"/>
    <mergeCell ref="D66:E66"/>
    <mergeCell ref="B18:I18"/>
    <mergeCell ref="H25:I25"/>
    <mergeCell ref="C26:D26"/>
    <mergeCell ref="H26:I26"/>
    <mergeCell ref="B21:B22"/>
    <mergeCell ref="C21:D21"/>
    <mergeCell ref="C22:D22"/>
    <mergeCell ref="E21:E22"/>
    <mergeCell ref="C37:D37"/>
    <mergeCell ref="F25:F26"/>
    <mergeCell ref="G25:G26"/>
    <mergeCell ref="H36:I36"/>
    <mergeCell ref="H37:I37"/>
    <mergeCell ref="C24:D24"/>
    <mergeCell ref="H24:I24"/>
    <mergeCell ref="B25:B26"/>
    <mergeCell ref="C25:D25"/>
    <mergeCell ref="E25:E26"/>
    <mergeCell ref="H20:I20"/>
    <mergeCell ref="B34:I34"/>
    <mergeCell ref="C20:D20"/>
    <mergeCell ref="E46:E47"/>
    <mergeCell ref="G46:G47"/>
    <mergeCell ref="H46:I47"/>
    <mergeCell ref="C38:D38"/>
    <mergeCell ref="H38:I38"/>
    <mergeCell ref="C39:D39"/>
    <mergeCell ref="H39:I39"/>
    <mergeCell ref="C44:D44"/>
    <mergeCell ref="H44:I44"/>
    <mergeCell ref="C28:D28"/>
    <mergeCell ref="H28:I28"/>
    <mergeCell ref="B29:B30"/>
    <mergeCell ref="C29:D29"/>
    <mergeCell ref="E29:E30"/>
    <mergeCell ref="C32:D32"/>
    <mergeCell ref="H32:I32"/>
    <mergeCell ref="C36:D36"/>
    <mergeCell ref="C42:D42"/>
    <mergeCell ref="H42:I42"/>
    <mergeCell ref="B102:C103"/>
    <mergeCell ref="D102:E102"/>
    <mergeCell ref="G82:I83"/>
    <mergeCell ref="B83:C83"/>
    <mergeCell ref="D83:E83"/>
    <mergeCell ref="F21:F22"/>
    <mergeCell ref="G21:G22"/>
    <mergeCell ref="H21:I21"/>
    <mergeCell ref="H22:I22"/>
    <mergeCell ref="F29:F30"/>
    <mergeCell ref="G29:G30"/>
    <mergeCell ref="H29:I29"/>
    <mergeCell ref="C30:D30"/>
    <mergeCell ref="H30:I30"/>
    <mergeCell ref="C40:D40"/>
    <mergeCell ref="H40:I40"/>
    <mergeCell ref="C41:D41"/>
    <mergeCell ref="H41:I41"/>
    <mergeCell ref="G62:I62"/>
    <mergeCell ref="B64:C64"/>
    <mergeCell ref="D64:E64"/>
    <mergeCell ref="D61:E61"/>
    <mergeCell ref="D62:E62"/>
    <mergeCell ref="B60:C60"/>
    <mergeCell ref="B158:C159"/>
    <mergeCell ref="D158:E159"/>
    <mergeCell ref="B153:C153"/>
    <mergeCell ref="D153:E153"/>
    <mergeCell ref="B154:C155"/>
    <mergeCell ref="D154:E155"/>
    <mergeCell ref="G155:I155"/>
    <mergeCell ref="B121:C121"/>
    <mergeCell ref="D121:E121"/>
    <mergeCell ref="G120:I121"/>
    <mergeCell ref="B122:C123"/>
    <mergeCell ref="J156:J157"/>
    <mergeCell ref="B157:C157"/>
    <mergeCell ref="D157:E157"/>
    <mergeCell ref="B117:C117"/>
    <mergeCell ref="D117:E117"/>
    <mergeCell ref="B118:C119"/>
    <mergeCell ref="B113:C113"/>
    <mergeCell ref="B115:D115"/>
    <mergeCell ref="F115:G115"/>
    <mergeCell ref="J120:J121"/>
    <mergeCell ref="B16:D16"/>
    <mergeCell ref="G16:I16"/>
    <mergeCell ref="C46:D47"/>
    <mergeCell ref="J138:J139"/>
    <mergeCell ref="B139:C139"/>
    <mergeCell ref="D139:E139"/>
    <mergeCell ref="B135:C135"/>
    <mergeCell ref="D135:E135"/>
    <mergeCell ref="B136:C137"/>
    <mergeCell ref="B131:C131"/>
    <mergeCell ref="B133:D133"/>
    <mergeCell ref="F133:G133"/>
    <mergeCell ref="D53:H54"/>
    <mergeCell ref="D72:H73"/>
    <mergeCell ref="D110:H111"/>
    <mergeCell ref="D128:H129"/>
    <mergeCell ref="D118:E119"/>
    <mergeCell ref="D122:E123"/>
    <mergeCell ref="D136:E137"/>
    <mergeCell ref="G137:I137"/>
    <mergeCell ref="G138:I139"/>
    <mergeCell ref="B58:D58"/>
    <mergeCell ref="F58:G58"/>
    <mergeCell ref="B61:C62"/>
    <mergeCell ref="J100:J101"/>
    <mergeCell ref="B101:C101"/>
    <mergeCell ref="D101:E101"/>
    <mergeCell ref="D90:H91"/>
    <mergeCell ref="D92:H92"/>
    <mergeCell ref="B93:C93"/>
    <mergeCell ref="B95:D95"/>
    <mergeCell ref="F95:G95"/>
    <mergeCell ref="B84:C85"/>
    <mergeCell ref="D84:E84"/>
    <mergeCell ref="D85:E85"/>
    <mergeCell ref="B51:I51"/>
    <mergeCell ref="J82:J83"/>
    <mergeCell ref="D55:H55"/>
    <mergeCell ref="J63:J64"/>
    <mergeCell ref="B75:C75"/>
    <mergeCell ref="B80:C81"/>
    <mergeCell ref="D80:E80"/>
    <mergeCell ref="D81:E81"/>
    <mergeCell ref="G81:I81"/>
    <mergeCell ref="B56:C56"/>
    <mergeCell ref="B77:D77"/>
    <mergeCell ref="D60:E60"/>
    <mergeCell ref="F77:G77"/>
    <mergeCell ref="B79:C79"/>
    <mergeCell ref="D79:E79"/>
    <mergeCell ref="D74:H74"/>
    <mergeCell ref="G63:I64"/>
    <mergeCell ref="D165:H166"/>
    <mergeCell ref="D167:H167"/>
    <mergeCell ref="B168:C168"/>
    <mergeCell ref="B170:D170"/>
    <mergeCell ref="F170:G170"/>
    <mergeCell ref="B97:C97"/>
    <mergeCell ref="D97:E97"/>
    <mergeCell ref="B98:C99"/>
    <mergeCell ref="D98:E98"/>
    <mergeCell ref="D99:E99"/>
    <mergeCell ref="G99:I99"/>
    <mergeCell ref="G100:I101"/>
    <mergeCell ref="D112:H112"/>
    <mergeCell ref="D130:H130"/>
    <mergeCell ref="D148:H148"/>
    <mergeCell ref="G156:I157"/>
    <mergeCell ref="B149:C149"/>
    <mergeCell ref="B151:D151"/>
    <mergeCell ref="F151:G151"/>
    <mergeCell ref="D146:H147"/>
    <mergeCell ref="G119:I119"/>
    <mergeCell ref="B140:C141"/>
    <mergeCell ref="D140:E141"/>
    <mergeCell ref="D103:E103"/>
    <mergeCell ref="B172:C172"/>
    <mergeCell ref="D172:E172"/>
    <mergeCell ref="B173:C174"/>
    <mergeCell ref="D173:E174"/>
    <mergeCell ref="G174:I174"/>
    <mergeCell ref="G175:I176"/>
    <mergeCell ref="J175:J176"/>
    <mergeCell ref="B176:C176"/>
    <mergeCell ref="D176:E176"/>
    <mergeCell ref="B194:C194"/>
    <mergeCell ref="D194:E194"/>
    <mergeCell ref="B195:C196"/>
    <mergeCell ref="D195:E196"/>
    <mergeCell ref="B177:C178"/>
    <mergeCell ref="D177:E178"/>
    <mergeCell ref="D183:H184"/>
    <mergeCell ref="D185:H185"/>
    <mergeCell ref="B186:C186"/>
    <mergeCell ref="B188:D188"/>
    <mergeCell ref="F188:G188"/>
    <mergeCell ref="B190:C190"/>
    <mergeCell ref="D190:E190"/>
    <mergeCell ref="D182:G182"/>
    <mergeCell ref="A4:J4"/>
    <mergeCell ref="A5:J5"/>
    <mergeCell ref="G212:I213"/>
    <mergeCell ref="J212:J213"/>
    <mergeCell ref="B213:C213"/>
    <mergeCell ref="D213:E213"/>
    <mergeCell ref="B214:C215"/>
    <mergeCell ref="D214:E215"/>
    <mergeCell ref="B13:I14"/>
    <mergeCell ref="D202:H203"/>
    <mergeCell ref="D204:H204"/>
    <mergeCell ref="B205:C205"/>
    <mergeCell ref="B207:D207"/>
    <mergeCell ref="F207:G207"/>
    <mergeCell ref="B209:C209"/>
    <mergeCell ref="D209:E209"/>
    <mergeCell ref="B210:C211"/>
    <mergeCell ref="D210:E211"/>
    <mergeCell ref="G211:I211"/>
    <mergeCell ref="B191:C192"/>
    <mergeCell ref="D191:E192"/>
    <mergeCell ref="G192:I192"/>
    <mergeCell ref="G193:I194"/>
    <mergeCell ref="J193:J194"/>
  </mergeCells>
  <printOptions horizontalCentered="1"/>
  <pageMargins left="0.27559055118110237" right="0.19685039370078741" top="0.78740157480314965" bottom="0.47244094488188981" header="0.31496062992125984" footer="0.31496062992125984"/>
  <pageSetup paperSize="9" fitToHeight="9" orientation="landscape" horizontalDpi="4294967293" verticalDpi="4294967293" r:id="rId1"/>
  <headerFooter>
    <oddHeader>&amp;C&amp;14&amp;K04-018&amp;G</oddHeader>
  </headerFooter>
  <rowBreaks count="8" manualBreakCount="8">
    <brk id="69" max="10" man="1"/>
    <brk id="88" max="10" man="1"/>
    <brk id="106" max="10" man="1"/>
    <brk id="126" max="10" man="1"/>
    <brk id="144" max="10" man="1"/>
    <brk id="162" max="10" man="1"/>
    <brk id="181" max="10" man="1"/>
    <brk id="199" max="10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K228"/>
  <sheetViews>
    <sheetView showGridLines="0" view="pageBreakPreview" topLeftCell="A44" zoomScale="60" zoomScaleNormal="100" workbookViewId="0">
      <selection activeCell="B53" sqref="A53:K221"/>
    </sheetView>
  </sheetViews>
  <sheetFormatPr baseColWidth="10" defaultRowHeight="15"/>
  <cols>
    <col min="1" max="1" width="9.5703125" style="1" customWidth="1"/>
    <col min="2" max="9" width="11.42578125" style="1"/>
    <col min="10" max="10" width="19.2851562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134"/>
      <c r="B3" s="135"/>
      <c r="C3" s="135"/>
      <c r="D3" s="135"/>
      <c r="E3" s="135"/>
      <c r="F3" s="135"/>
      <c r="G3" s="135"/>
      <c r="H3" s="135"/>
      <c r="I3" s="135"/>
      <c r="J3" s="135"/>
      <c r="K3" s="44"/>
    </row>
    <row r="4" spans="1:11" ht="18.75">
      <c r="A4" s="71"/>
      <c r="B4" s="143"/>
      <c r="C4" s="143"/>
      <c r="D4" s="143"/>
      <c r="E4" s="143"/>
      <c r="F4" s="143"/>
      <c r="G4" s="143"/>
      <c r="H4" s="143"/>
      <c r="I4" s="143"/>
      <c r="J4" s="143"/>
      <c r="K4" s="45"/>
    </row>
    <row r="5" spans="1:11" ht="15.75" customHeight="1">
      <c r="A5" s="71"/>
      <c r="B5" s="143"/>
      <c r="C5" s="143"/>
      <c r="D5" s="143"/>
      <c r="E5" s="143"/>
      <c r="F5" s="143"/>
      <c r="G5" s="143"/>
      <c r="H5" s="143"/>
      <c r="I5" s="143"/>
      <c r="J5" s="143"/>
    </row>
    <row r="7" spans="1:11" ht="15" customHeight="1"/>
    <row r="8" spans="1:11" ht="15.75" customHeight="1">
      <c r="D8" s="86" t="s">
        <v>0</v>
      </c>
      <c r="E8" s="136"/>
      <c r="F8" s="136"/>
      <c r="G8" s="136"/>
    </row>
    <row r="9" spans="1:11">
      <c r="D9" s="136"/>
      <c r="E9" s="136"/>
      <c r="F9" s="136"/>
      <c r="G9" s="136"/>
    </row>
    <row r="10" spans="1:11" ht="18.75" customHeight="1"/>
    <row r="11" spans="1:11" ht="18.75" customHeight="1">
      <c r="B11" s="90" t="s">
        <v>40</v>
      </c>
      <c r="C11" s="89"/>
      <c r="D11" s="89"/>
      <c r="E11" s="89"/>
      <c r="F11" s="89"/>
      <c r="G11" s="89"/>
      <c r="H11" s="89"/>
      <c r="I11" s="89"/>
    </row>
    <row r="12" spans="1:11" ht="15" customHeight="1"/>
    <row r="13" spans="1:11" ht="15" customHeight="1">
      <c r="B13" s="86" t="s">
        <v>1</v>
      </c>
      <c r="C13" s="87"/>
      <c r="D13" s="87"/>
      <c r="E13" s="87"/>
      <c r="F13" s="87"/>
      <c r="G13" s="87"/>
      <c r="H13" s="87"/>
      <c r="I13" s="87"/>
    </row>
    <row r="14" spans="1:11">
      <c r="B14" s="87"/>
      <c r="C14" s="87"/>
      <c r="D14" s="87"/>
      <c r="E14" s="87"/>
      <c r="F14" s="87"/>
      <c r="G14" s="87"/>
      <c r="H14" s="87"/>
      <c r="I14" s="87"/>
    </row>
    <row r="15" spans="1:11" ht="15.75" thickBot="1"/>
    <row r="16" spans="1:11" ht="19.5" thickBot="1">
      <c r="B16" s="106" t="str">
        <f>DATOS!$B$11</f>
        <v>ENGLAND</v>
      </c>
      <c r="C16" s="107"/>
      <c r="D16" s="108"/>
      <c r="G16" s="106" t="str">
        <f>DATOS!$F$11</f>
        <v>FINLAND</v>
      </c>
      <c r="H16" s="107"/>
      <c r="I16" s="108"/>
    </row>
    <row r="17" spans="2:9" ht="24" customHeight="1" thickBot="1"/>
    <row r="18" spans="2:9" ht="15.75" thickBot="1">
      <c r="B18" s="93" t="s">
        <v>41</v>
      </c>
      <c r="C18" s="121"/>
      <c r="D18" s="121"/>
      <c r="E18" s="121"/>
      <c r="F18" s="121"/>
      <c r="G18" s="121"/>
      <c r="H18" s="121"/>
      <c r="I18" s="122"/>
    </row>
    <row r="20" spans="2:9" ht="15.75" customHeight="1">
      <c r="B20" s="24" t="s">
        <v>2</v>
      </c>
      <c r="C20" s="120" t="s">
        <v>3</v>
      </c>
      <c r="D20" s="120"/>
      <c r="E20" s="33" t="s">
        <v>4</v>
      </c>
      <c r="F20" s="33" t="s">
        <v>5</v>
      </c>
      <c r="G20" s="33" t="s">
        <v>4</v>
      </c>
      <c r="H20" s="120" t="s">
        <v>3</v>
      </c>
      <c r="I20" s="120"/>
    </row>
    <row r="21" spans="2:9" ht="15.75" customHeight="1">
      <c r="B21" s="131">
        <v>0.37083333333333335</v>
      </c>
      <c r="C21" s="137" t="str">
        <f>DATOS!C11</f>
        <v>Ashton TURNER</v>
      </c>
      <c r="D21" s="138"/>
      <c r="E21" s="113"/>
      <c r="F21" s="113"/>
      <c r="G21" s="113"/>
      <c r="H21" s="114" t="str">
        <f>DATOS!G11</f>
        <v>Sami VÄLIMÄKI</v>
      </c>
      <c r="I21" s="114"/>
    </row>
    <row r="22" spans="2:9" ht="15.75">
      <c r="B22" s="132"/>
      <c r="C22" s="115" t="str">
        <f>DATOS!C12</f>
        <v xml:space="preserve">Sean TOWNDROW </v>
      </c>
      <c r="D22" s="115"/>
      <c r="E22" s="113"/>
      <c r="F22" s="113"/>
      <c r="G22" s="113"/>
      <c r="H22" s="115" t="str">
        <f>DATOS!G12</f>
        <v>Ilari SAULO</v>
      </c>
      <c r="I22" s="115"/>
    </row>
    <row r="24" spans="2:9" ht="15.75" customHeight="1">
      <c r="B24" s="24" t="s">
        <v>2</v>
      </c>
      <c r="C24" s="129" t="s">
        <v>3</v>
      </c>
      <c r="D24" s="130"/>
      <c r="E24" s="33" t="s">
        <v>4</v>
      </c>
      <c r="F24" s="33" t="s">
        <v>5</v>
      </c>
      <c r="G24" s="33" t="s">
        <v>4</v>
      </c>
      <c r="H24" s="120" t="s">
        <v>3</v>
      </c>
      <c r="I24" s="120"/>
    </row>
    <row r="25" spans="2:9" ht="15.75" customHeight="1">
      <c r="B25" s="131">
        <v>0.37638888888888888</v>
      </c>
      <c r="C25" s="114" t="str">
        <f>DATOS!C13</f>
        <v>Scott GREGORY</v>
      </c>
      <c r="D25" s="114"/>
      <c r="E25" s="113"/>
      <c r="F25" s="113"/>
      <c r="G25" s="113"/>
      <c r="H25" s="114" t="str">
        <f>DATOS!G13</f>
        <v>Oliver LINDELL</v>
      </c>
      <c r="I25" s="114"/>
    </row>
    <row r="26" spans="2:9" ht="15.75">
      <c r="B26" s="132"/>
      <c r="C26" s="115" t="str">
        <f>DATOS!C14</f>
        <v xml:space="preserve">Jamie BOWER </v>
      </c>
      <c r="D26" s="115"/>
      <c r="E26" s="113"/>
      <c r="F26" s="113"/>
      <c r="G26" s="113"/>
      <c r="H26" s="115" t="str">
        <f>DATOS!G14</f>
        <v>Lauri RUUSKA</v>
      </c>
      <c r="I26" s="115"/>
    </row>
    <row r="27" spans="2:9" ht="19.5" customHeight="1">
      <c r="B27" s="22"/>
      <c r="C27" s="32"/>
      <c r="D27" s="32"/>
      <c r="E27" s="37"/>
      <c r="F27" s="37"/>
      <c r="G27" s="37"/>
      <c r="H27" s="32"/>
      <c r="I27" s="32"/>
    </row>
    <row r="28" spans="2:9" ht="15.75">
      <c r="B28" s="24" t="s">
        <v>2</v>
      </c>
      <c r="C28" s="129" t="s">
        <v>3</v>
      </c>
      <c r="D28" s="130"/>
      <c r="E28" s="33" t="s">
        <v>4</v>
      </c>
      <c r="F28" s="33" t="s">
        <v>5</v>
      </c>
      <c r="G28" s="33" t="s">
        <v>4</v>
      </c>
      <c r="H28" s="120" t="s">
        <v>3</v>
      </c>
      <c r="I28" s="120"/>
    </row>
    <row r="29" spans="2:9" ht="15.75" customHeight="1">
      <c r="B29" s="131">
        <v>0.38194444444444442</v>
      </c>
      <c r="C29" s="114" t="str">
        <f>DATOS!C15</f>
        <v>Bobby KEEBLE</v>
      </c>
      <c r="D29" s="114"/>
      <c r="E29" s="113"/>
      <c r="F29" s="113"/>
      <c r="G29" s="113"/>
      <c r="H29" s="114" t="str">
        <f>DATOS!G15</f>
        <v>Väinö VIITAHARJU</v>
      </c>
      <c r="I29" s="114"/>
    </row>
    <row r="30" spans="2:9" ht="15.75">
      <c r="B30" s="132"/>
      <c r="C30" s="115" t="str">
        <f>DATOS!C16</f>
        <v>Rob BURLISON</v>
      </c>
      <c r="D30" s="115"/>
      <c r="E30" s="113"/>
      <c r="F30" s="113"/>
      <c r="G30" s="113"/>
      <c r="H30" s="115" t="str">
        <f>DATOS!G16</f>
        <v>Tuomas NUKARI</v>
      </c>
      <c r="I30" s="115"/>
    </row>
    <row r="31" spans="2:9" ht="19.5" thickBot="1">
      <c r="B31" s="22"/>
      <c r="C31" s="32"/>
      <c r="D31" s="32"/>
      <c r="E31" s="37"/>
      <c r="F31" s="37"/>
      <c r="G31" s="37"/>
      <c r="H31" s="32"/>
      <c r="I31" s="32"/>
    </row>
    <row r="32" spans="2:9" ht="19.5" thickBot="1">
      <c r="C32" s="125" t="s">
        <v>10</v>
      </c>
      <c r="D32" s="126"/>
      <c r="E32" s="26"/>
      <c r="F32" s="27"/>
      <c r="G32" s="26"/>
      <c r="H32" s="127" t="s">
        <v>11</v>
      </c>
      <c r="I32" s="128"/>
    </row>
    <row r="33" spans="2:9" ht="15" customHeight="1" thickBot="1"/>
    <row r="34" spans="2:9" ht="24" customHeight="1" thickBot="1">
      <c r="B34" s="93" t="s">
        <v>42</v>
      </c>
      <c r="C34" s="121"/>
      <c r="D34" s="121"/>
      <c r="E34" s="121"/>
      <c r="F34" s="121"/>
      <c r="G34" s="121"/>
      <c r="H34" s="121"/>
      <c r="I34" s="122"/>
    </row>
    <row r="36" spans="2:9" ht="15.75">
      <c r="B36" s="24" t="s">
        <v>2</v>
      </c>
      <c r="C36" s="120" t="s">
        <v>3</v>
      </c>
      <c r="D36" s="120"/>
      <c r="E36" s="33" t="s">
        <v>4</v>
      </c>
      <c r="F36" s="33" t="s">
        <v>5</v>
      </c>
      <c r="G36" s="33" t="s">
        <v>4</v>
      </c>
      <c r="H36" s="120" t="s">
        <v>3</v>
      </c>
      <c r="I36" s="120"/>
    </row>
    <row r="37" spans="2:9" ht="15" customHeight="1">
      <c r="B37" s="5">
        <v>0.57500000000000007</v>
      </c>
      <c r="C37" s="119" t="str">
        <f>DATOS!D11</f>
        <v>Ashton TURNER</v>
      </c>
      <c r="D37" s="119"/>
      <c r="E37" s="35"/>
      <c r="F37" s="35"/>
      <c r="G37" s="35"/>
      <c r="H37" s="119" t="str">
        <f>DATOS!H11</f>
        <v>Ilari SAULO</v>
      </c>
      <c r="I37" s="119"/>
    </row>
    <row r="38" spans="2:9" ht="15" customHeight="1">
      <c r="B38" s="5">
        <v>0.5805555555555556</v>
      </c>
      <c r="C38" s="119" t="str">
        <f>DATOS!D12</f>
        <v xml:space="preserve">Sean TOWNDROW </v>
      </c>
      <c r="D38" s="119"/>
      <c r="E38" s="35"/>
      <c r="F38" s="35"/>
      <c r="G38" s="35"/>
      <c r="H38" s="119" t="str">
        <f>DATOS!H12</f>
        <v>Sami VÄLIMÄKI</v>
      </c>
      <c r="I38" s="119"/>
    </row>
    <row r="39" spans="2:9" ht="15" customHeight="1">
      <c r="B39" s="5">
        <v>0.58611111111111114</v>
      </c>
      <c r="C39" s="119" t="str">
        <f>DATOS!D13</f>
        <v>Scott GREGORY</v>
      </c>
      <c r="D39" s="119"/>
      <c r="E39" s="35"/>
      <c r="F39" s="35"/>
      <c r="G39" s="35"/>
      <c r="H39" s="119" t="str">
        <f>DATOS!H13</f>
        <v>Oliver LINDELL</v>
      </c>
      <c r="I39" s="119"/>
    </row>
    <row r="40" spans="2:9" ht="15" customHeight="1">
      <c r="B40" s="5">
        <v>0.59166666666666667</v>
      </c>
      <c r="C40" s="119" t="str">
        <f>DATOS!D14</f>
        <v>Rob BURLISON</v>
      </c>
      <c r="D40" s="119"/>
      <c r="E40" s="35"/>
      <c r="F40" s="35"/>
      <c r="G40" s="35"/>
      <c r="H40" s="119" t="str">
        <f>DATOS!H14</f>
        <v>Tuomas NUKARI</v>
      </c>
      <c r="I40" s="119"/>
    </row>
    <row r="41" spans="2:9" ht="15" customHeight="1">
      <c r="B41" s="5">
        <v>0.59722222222222221</v>
      </c>
      <c r="C41" s="119" t="str">
        <f>DATOS!D15</f>
        <v xml:space="preserve">Jamie BOWER </v>
      </c>
      <c r="D41" s="119"/>
      <c r="E41" s="35"/>
      <c r="F41" s="35"/>
      <c r="G41" s="35"/>
      <c r="H41" s="119" t="str">
        <f>DATOS!H15</f>
        <v>Väinö VIITAHARJU</v>
      </c>
      <c r="I41" s="119"/>
    </row>
    <row r="42" spans="2:9" ht="15" customHeight="1">
      <c r="B42" s="5">
        <v>0.60277777777777775</v>
      </c>
      <c r="C42" s="119" t="str">
        <f>DATOS!D16</f>
        <v>Bobby KEEBLE</v>
      </c>
      <c r="D42" s="119"/>
      <c r="E42" s="35"/>
      <c r="F42" s="35"/>
      <c r="G42" s="35"/>
      <c r="H42" s="119" t="str">
        <f>DATOS!H16</f>
        <v>Lauri RUUSKA</v>
      </c>
      <c r="I42" s="119"/>
    </row>
    <row r="43" spans="2:9" ht="16.5" thickBot="1">
      <c r="E43" s="29"/>
      <c r="F43" s="29"/>
      <c r="G43" s="29"/>
    </row>
    <row r="44" spans="2:9" ht="19.5" thickBot="1">
      <c r="C44" s="125" t="s">
        <v>12</v>
      </c>
      <c r="D44" s="126"/>
      <c r="E44" s="26"/>
      <c r="F44" s="27"/>
      <c r="G44" s="26"/>
      <c r="H44" s="127" t="s">
        <v>13</v>
      </c>
      <c r="I44" s="128"/>
    </row>
    <row r="45" spans="2:9" ht="16.5" thickBot="1">
      <c r="E45" s="29"/>
      <c r="F45" s="29"/>
      <c r="G45" s="29"/>
    </row>
    <row r="46" spans="2:9" ht="15.75" customHeight="1">
      <c r="C46" s="109" t="s">
        <v>14</v>
      </c>
      <c r="D46" s="110"/>
      <c r="E46" s="123"/>
      <c r="F46" s="29"/>
      <c r="G46" s="123"/>
      <c r="H46" s="109" t="s">
        <v>14</v>
      </c>
      <c r="I46" s="110"/>
    </row>
    <row r="47" spans="2:9" ht="15.75" customHeight="1" thickBot="1">
      <c r="C47" s="111"/>
      <c r="D47" s="112"/>
      <c r="E47" s="124"/>
      <c r="F47" s="29"/>
      <c r="G47" s="124"/>
      <c r="H47" s="111"/>
      <c r="I47" s="112"/>
    </row>
    <row r="50" spans="2:10" ht="45.75" customHeight="1"/>
    <row r="51" spans="2:10" ht="15.75">
      <c r="B51" s="105"/>
      <c r="C51" s="105"/>
      <c r="D51" s="105"/>
      <c r="E51" s="105"/>
      <c r="F51" s="105"/>
      <c r="G51" s="105"/>
      <c r="H51" s="105"/>
      <c r="I51" s="105"/>
    </row>
    <row r="52" spans="2:10" ht="30" customHeight="1"/>
    <row r="53" spans="2:10" ht="45" customHeight="1">
      <c r="D53" s="88" t="s">
        <v>6</v>
      </c>
      <c r="E53" s="88"/>
      <c r="F53" s="88"/>
      <c r="G53" s="88"/>
      <c r="H53" s="89"/>
    </row>
    <row r="54" spans="2:10" ht="38.25" customHeight="1">
      <c r="D54" s="88"/>
      <c r="E54" s="88"/>
      <c r="F54" s="88"/>
      <c r="G54" s="88"/>
      <c r="H54" s="89"/>
    </row>
    <row r="55" spans="2:10">
      <c r="D55" s="88"/>
      <c r="E55" s="88"/>
      <c r="F55" s="88"/>
      <c r="G55" s="88"/>
      <c r="H55" s="89"/>
    </row>
    <row r="56" spans="2:10">
      <c r="D56" s="88"/>
      <c r="E56" s="88"/>
      <c r="F56" s="88"/>
      <c r="G56" s="88"/>
      <c r="H56" s="89"/>
    </row>
    <row r="57" spans="2:10">
      <c r="D57" s="88"/>
      <c r="E57" s="88"/>
      <c r="F57" s="88"/>
      <c r="G57" s="88"/>
      <c r="H57" s="89"/>
    </row>
    <row r="58" spans="2:10" ht="15" customHeight="1">
      <c r="D58" s="88"/>
      <c r="E58" s="88"/>
      <c r="F58" s="88"/>
      <c r="G58" s="88"/>
      <c r="H58" s="89"/>
    </row>
    <row r="59" spans="2:10" ht="27.75" customHeight="1">
      <c r="C59" s="25"/>
      <c r="D59" s="90" t="str">
        <f>$B$11</f>
        <v>C  vs. D</v>
      </c>
      <c r="E59" s="91"/>
      <c r="F59" s="91"/>
      <c r="G59" s="91"/>
      <c r="H59" s="91"/>
      <c r="I59" s="30"/>
    </row>
    <row r="60" spans="2:10" ht="24.75" customHeight="1">
      <c r="B60" s="92" t="s">
        <v>20</v>
      </c>
      <c r="C60" s="92"/>
      <c r="D60" s="31"/>
      <c r="E60" s="31"/>
      <c r="F60" s="31"/>
      <c r="G60" s="31"/>
    </row>
    <row r="61" spans="2:10" ht="15.75" thickBot="1"/>
    <row r="62" spans="2:10" ht="19.5" thickBot="1">
      <c r="B62" s="93" t="s">
        <v>39</v>
      </c>
      <c r="C62" s="94"/>
      <c r="D62" s="95"/>
      <c r="F62" s="93" t="str">
        <f t="shared" ref="F62" si="0">$B$13</f>
        <v>TEE 1</v>
      </c>
      <c r="G62" s="95"/>
      <c r="I62" s="34" t="s">
        <v>31</v>
      </c>
      <c r="J62" s="38">
        <f>$B$21</f>
        <v>0.37083333333333335</v>
      </c>
    </row>
    <row r="63" spans="2:10" ht="19.5" customHeight="1">
      <c r="D63" s="6"/>
    </row>
    <row r="64" spans="2:10" ht="15.75">
      <c r="B64" s="80"/>
      <c r="C64" s="80"/>
      <c r="D64" s="80" t="s">
        <v>7</v>
      </c>
      <c r="E64" s="80"/>
      <c r="F64" s="7"/>
    </row>
    <row r="65" spans="1:10" ht="15.75">
      <c r="B65" s="81" t="str">
        <f>DATOS!$B$11</f>
        <v>ENGLAND</v>
      </c>
      <c r="C65" s="96"/>
      <c r="D65" s="103" t="str">
        <f>DATOS!C11</f>
        <v>Ashton TURNER</v>
      </c>
      <c r="E65" s="103"/>
      <c r="F65" s="8"/>
    </row>
    <row r="66" spans="1:10" ht="16.5" thickBot="1">
      <c r="B66" s="96"/>
      <c r="C66" s="96"/>
      <c r="D66" s="104" t="str">
        <f>DATOS!C12</f>
        <v xml:space="preserve">Sean TOWNDROW </v>
      </c>
      <c r="E66" s="104"/>
      <c r="F66" s="9"/>
      <c r="G66" s="97"/>
      <c r="H66" s="98"/>
      <c r="I66" s="98"/>
      <c r="J66" s="12" t="s">
        <v>8</v>
      </c>
    </row>
    <row r="67" spans="1:10" ht="36" customHeight="1">
      <c r="F67" s="7"/>
      <c r="G67" s="72"/>
      <c r="H67" s="73"/>
      <c r="I67" s="74"/>
      <c r="J67" s="78"/>
    </row>
    <row r="68" spans="1:10" ht="15" customHeight="1" thickBot="1">
      <c r="B68" s="80"/>
      <c r="C68" s="80"/>
      <c r="D68" s="80" t="s">
        <v>7</v>
      </c>
      <c r="E68" s="80"/>
      <c r="F68" s="7"/>
      <c r="G68" s="75"/>
      <c r="H68" s="76"/>
      <c r="I68" s="77"/>
      <c r="J68" s="79"/>
    </row>
    <row r="69" spans="1:10" ht="15.75">
      <c r="B69" s="81" t="str">
        <f>DATOS!$F$11</f>
        <v>FINLAND</v>
      </c>
      <c r="C69" s="81"/>
      <c r="D69" s="103" t="str">
        <f>DATOS!G11</f>
        <v>Sami VÄLIMÄKI</v>
      </c>
      <c r="E69" s="103"/>
      <c r="F69" s="10"/>
    </row>
    <row r="70" spans="1:10" ht="15.75">
      <c r="B70" s="81"/>
      <c r="C70" s="81"/>
      <c r="D70" s="104" t="str">
        <f>DATOS!G12</f>
        <v>Ilari SAULO</v>
      </c>
      <c r="E70" s="104"/>
    </row>
    <row r="71" spans="1:10" ht="30" customHeight="1"/>
    <row r="72" spans="1:10" ht="27.75" customHeight="1">
      <c r="C72" s="11" t="s">
        <v>9</v>
      </c>
      <c r="D72" s="13"/>
      <c r="E72" s="13"/>
      <c r="F72" s="14"/>
      <c r="G72" s="13"/>
      <c r="H72" s="13"/>
      <c r="I72" s="13"/>
    </row>
    <row r="73" spans="1:10" ht="12" customHeight="1">
      <c r="C73" s="7"/>
    </row>
    <row r="74" spans="1:10" ht="14.25" customHeight="1">
      <c r="C74" s="7"/>
    </row>
    <row r="75" spans="1:10" ht="45" customHeight="1">
      <c r="C75" s="7"/>
    </row>
    <row r="76" spans="1:10" ht="15" customHeight="1">
      <c r="C76" s="7"/>
    </row>
    <row r="77" spans="1:10" ht="18.75" customHeight="1">
      <c r="D77" s="88"/>
      <c r="E77" s="88"/>
      <c r="F77" s="88"/>
      <c r="G77" s="88"/>
      <c r="H77" s="89"/>
    </row>
    <row r="78" spans="1:10" ht="20.25" customHeight="1">
      <c r="A78" s="88" t="s">
        <v>6</v>
      </c>
      <c r="B78" s="88"/>
      <c r="C78" s="88"/>
      <c r="D78" s="88"/>
      <c r="E78" s="88"/>
      <c r="F78" s="88"/>
      <c r="G78" s="88"/>
      <c r="H78" s="88"/>
      <c r="I78" s="88"/>
      <c r="J78" s="88"/>
    </row>
    <row r="79" spans="1:10" ht="20.25" customHeight="1">
      <c r="D79" s="56"/>
      <c r="E79" s="56"/>
      <c r="F79" s="56"/>
      <c r="G79" s="56"/>
      <c r="H79" s="55"/>
    </row>
    <row r="80" spans="1:10" ht="18.75">
      <c r="C80" s="25"/>
      <c r="D80" s="90" t="str">
        <f>$B$11</f>
        <v>C  vs. D</v>
      </c>
      <c r="E80" s="91"/>
      <c r="F80" s="91"/>
      <c r="G80" s="91"/>
      <c r="H80" s="91"/>
      <c r="I80" s="30"/>
    </row>
    <row r="81" spans="2:10" ht="21">
      <c r="B81" s="92" t="s">
        <v>21</v>
      </c>
      <c r="C81" s="92"/>
      <c r="D81" s="31"/>
      <c r="E81" s="31"/>
      <c r="F81" s="31"/>
      <c r="G81" s="31"/>
    </row>
    <row r="82" spans="2:10" ht="15.75" thickBot="1"/>
    <row r="83" spans="2:10" ht="19.5" thickBot="1">
      <c r="B83" s="93" t="str">
        <f t="shared" ref="B83" si="1">$B$62</f>
        <v>Fecha: 21 de Enero 2015</v>
      </c>
      <c r="C83" s="94"/>
      <c r="D83" s="95"/>
      <c r="F83" s="93" t="str">
        <f t="shared" ref="F83" si="2">$B$13</f>
        <v>TEE 1</v>
      </c>
      <c r="G83" s="95"/>
      <c r="I83" s="34" t="s">
        <v>32</v>
      </c>
      <c r="J83" s="38">
        <f>$B$25</f>
        <v>0.37638888888888888</v>
      </c>
    </row>
    <row r="84" spans="2:10" ht="18.75">
      <c r="D84" s="6"/>
      <c r="J84" s="39"/>
    </row>
    <row r="85" spans="2:10" ht="15.75">
      <c r="B85" s="80"/>
      <c r="C85" s="80"/>
      <c r="D85" s="80" t="s">
        <v>7</v>
      </c>
      <c r="E85" s="80"/>
      <c r="F85" s="7"/>
    </row>
    <row r="86" spans="2:10" ht="15.75">
      <c r="B86" s="99" t="str">
        <f>DATOS!$B$11</f>
        <v>ENGLAND</v>
      </c>
      <c r="C86" s="100"/>
      <c r="D86" s="103" t="str">
        <f>DATOS!C13</f>
        <v>Scott GREGORY</v>
      </c>
      <c r="E86" s="103"/>
      <c r="F86" s="8"/>
    </row>
    <row r="87" spans="2:10" ht="16.5" thickBot="1">
      <c r="B87" s="101"/>
      <c r="C87" s="102"/>
      <c r="D87" s="104" t="str">
        <f>DATOS!C14</f>
        <v xml:space="preserve">Jamie BOWER </v>
      </c>
      <c r="E87" s="104"/>
      <c r="F87" s="9"/>
      <c r="G87" s="97"/>
      <c r="H87" s="98"/>
      <c r="I87" s="98"/>
      <c r="J87" s="12" t="s">
        <v>8</v>
      </c>
    </row>
    <row r="88" spans="2:10" ht="25.5" customHeight="1">
      <c r="F88" s="7"/>
      <c r="G88" s="72"/>
      <c r="H88" s="73"/>
      <c r="I88" s="74"/>
      <c r="J88" s="78"/>
    </row>
    <row r="89" spans="2:10" ht="16.5" thickBot="1">
      <c r="B89" s="80"/>
      <c r="C89" s="80"/>
      <c r="D89" s="80" t="s">
        <v>7</v>
      </c>
      <c r="E89" s="80"/>
      <c r="F89" s="7"/>
      <c r="G89" s="75"/>
      <c r="H89" s="76"/>
      <c r="I89" s="77"/>
      <c r="J89" s="79"/>
    </row>
    <row r="90" spans="2:10" ht="15.75">
      <c r="B90" s="81" t="str">
        <f>DATOS!$F$11</f>
        <v>FINLAND</v>
      </c>
      <c r="C90" s="81"/>
      <c r="D90" s="103" t="str">
        <f>DATOS!G13</f>
        <v>Oliver LINDELL</v>
      </c>
      <c r="E90" s="103"/>
      <c r="F90" s="10"/>
    </row>
    <row r="91" spans="2:10" ht="15.75">
      <c r="B91" s="81"/>
      <c r="C91" s="81"/>
      <c r="D91" s="104" t="str">
        <f>DATOS!G14</f>
        <v>Lauri RUUSKA</v>
      </c>
      <c r="E91" s="104"/>
    </row>
    <row r="93" spans="2:10" ht="45.75" customHeight="1">
      <c r="C93" s="11" t="s">
        <v>9</v>
      </c>
      <c r="D93" s="13"/>
      <c r="E93" s="13"/>
      <c r="F93" s="14"/>
      <c r="G93" s="13"/>
      <c r="H93" s="13"/>
      <c r="I93" s="13"/>
    </row>
    <row r="95" spans="2:10" ht="45" customHeight="1"/>
    <row r="97" spans="2:10">
      <c r="D97" s="88" t="s">
        <v>6</v>
      </c>
      <c r="E97" s="88"/>
      <c r="F97" s="88"/>
      <c r="G97" s="88"/>
      <c r="H97" s="89"/>
    </row>
    <row r="98" spans="2:10">
      <c r="D98" s="88"/>
      <c r="E98" s="88"/>
      <c r="F98" s="88"/>
      <c r="G98" s="88"/>
      <c r="H98" s="89"/>
    </row>
    <row r="99" spans="2:10" ht="15" customHeight="1">
      <c r="D99" s="88"/>
      <c r="E99" s="88"/>
      <c r="F99" s="88"/>
      <c r="G99" s="88"/>
      <c r="H99" s="89"/>
    </row>
    <row r="100" spans="2:10" ht="15" customHeight="1">
      <c r="C100" s="25"/>
      <c r="D100" s="90" t="str">
        <f>$B$11</f>
        <v>C  vs. D</v>
      </c>
      <c r="E100" s="91"/>
      <c r="F100" s="91"/>
      <c r="G100" s="91"/>
      <c r="H100" s="91"/>
      <c r="I100" s="30"/>
    </row>
    <row r="101" spans="2:10" ht="15" customHeight="1">
      <c r="C101" s="52"/>
      <c r="D101" s="49"/>
      <c r="E101" s="50"/>
      <c r="F101" s="50"/>
      <c r="G101" s="50"/>
      <c r="H101" s="50"/>
      <c r="I101" s="48"/>
    </row>
    <row r="102" spans="2:10" ht="15" customHeight="1">
      <c r="B102" s="92" t="s">
        <v>27</v>
      </c>
      <c r="C102" s="92"/>
      <c r="D102" s="31"/>
      <c r="E102" s="31"/>
      <c r="F102" s="31"/>
      <c r="G102" s="31"/>
    </row>
    <row r="103" spans="2:10" ht="15.75" thickBot="1"/>
    <row r="104" spans="2:10" ht="19.5" thickBot="1">
      <c r="B104" s="93" t="str">
        <f t="shared" ref="B104" si="3">$B$62</f>
        <v>Fecha: 21 de Enero 2015</v>
      </c>
      <c r="C104" s="94"/>
      <c r="D104" s="95"/>
      <c r="F104" s="93" t="str">
        <f t="shared" ref="F104" si="4">$B$13</f>
        <v>TEE 1</v>
      </c>
      <c r="G104" s="95"/>
      <c r="I104" s="34" t="s">
        <v>31</v>
      </c>
      <c r="J104" s="38">
        <f>$B$29</f>
        <v>0.38194444444444442</v>
      </c>
    </row>
    <row r="105" spans="2:10" ht="19.5" customHeight="1">
      <c r="D105" s="6"/>
    </row>
    <row r="106" spans="2:10" ht="15.75">
      <c r="B106" s="80"/>
      <c r="C106" s="80"/>
      <c r="D106" s="80" t="s">
        <v>7</v>
      </c>
      <c r="E106" s="80"/>
      <c r="F106" s="7"/>
    </row>
    <row r="107" spans="2:10" ht="15.75">
      <c r="B107" s="99" t="str">
        <f>DATOS!$B$11</f>
        <v>ENGLAND</v>
      </c>
      <c r="C107" s="100"/>
      <c r="D107" s="103" t="str">
        <f>DATOS!C15</f>
        <v>Bobby KEEBLE</v>
      </c>
      <c r="E107" s="103"/>
      <c r="F107" s="8"/>
    </row>
    <row r="108" spans="2:10" ht="16.5" thickBot="1">
      <c r="B108" s="101"/>
      <c r="C108" s="102"/>
      <c r="D108" s="104" t="str">
        <f>DATOS!C16</f>
        <v>Rob BURLISON</v>
      </c>
      <c r="E108" s="104"/>
      <c r="F108" s="9"/>
      <c r="G108" s="97"/>
      <c r="H108" s="98"/>
      <c r="I108" s="98"/>
      <c r="J108" s="12" t="s">
        <v>8</v>
      </c>
    </row>
    <row r="109" spans="2:10" ht="34.5" customHeight="1">
      <c r="F109" s="7"/>
      <c r="G109" s="72"/>
      <c r="H109" s="73"/>
      <c r="I109" s="74"/>
      <c r="J109" s="78"/>
    </row>
    <row r="110" spans="2:10" ht="15" customHeight="1" thickBot="1">
      <c r="B110" s="80"/>
      <c r="C110" s="80"/>
      <c r="D110" s="80" t="s">
        <v>7</v>
      </c>
      <c r="E110" s="80"/>
      <c r="F110" s="7"/>
      <c r="G110" s="75"/>
      <c r="H110" s="76"/>
      <c r="I110" s="77"/>
      <c r="J110" s="79"/>
    </row>
    <row r="111" spans="2:10" ht="15.75">
      <c r="B111" s="81" t="str">
        <f>DATOS!$F$11</f>
        <v>FINLAND</v>
      </c>
      <c r="C111" s="81"/>
      <c r="D111" s="103" t="str">
        <f>DATOS!G15</f>
        <v>Väinö VIITAHARJU</v>
      </c>
      <c r="E111" s="103"/>
      <c r="F111" s="10"/>
    </row>
    <row r="112" spans="2:10" ht="15.75">
      <c r="B112" s="81"/>
      <c r="C112" s="81"/>
      <c r="D112" s="104" t="str">
        <f>DATOS!G16</f>
        <v>Tuomas NUKARI</v>
      </c>
      <c r="E112" s="104"/>
    </row>
    <row r="113" spans="2:10" ht="22.5" customHeight="1"/>
    <row r="114" spans="2:10" ht="19.5" customHeight="1">
      <c r="C114" s="11" t="s">
        <v>9</v>
      </c>
      <c r="D114" s="13"/>
      <c r="E114" s="13"/>
      <c r="F114" s="14"/>
      <c r="G114" s="13"/>
      <c r="H114" s="13"/>
      <c r="I114" s="13"/>
    </row>
    <row r="116" spans="2:10" ht="66.75" customHeight="1"/>
    <row r="117" spans="2:10">
      <c r="D117" s="88" t="s">
        <v>6</v>
      </c>
      <c r="E117" s="88"/>
      <c r="F117" s="88"/>
      <c r="G117" s="88"/>
      <c r="H117" s="89"/>
    </row>
    <row r="118" spans="2:10" ht="27.75" customHeight="1">
      <c r="D118" s="88"/>
      <c r="E118" s="88"/>
      <c r="F118" s="88"/>
      <c r="G118" s="88"/>
      <c r="H118" s="89"/>
    </row>
    <row r="119" spans="2:10" ht="23.25" customHeight="1">
      <c r="C119" s="25"/>
      <c r="D119" s="90" t="str">
        <f>$B$11</f>
        <v>C  vs. D</v>
      </c>
      <c r="E119" s="91"/>
      <c r="F119" s="91"/>
      <c r="G119" s="91"/>
      <c r="H119" s="91"/>
      <c r="I119" s="30"/>
    </row>
    <row r="120" spans="2:10" ht="45.75" customHeight="1">
      <c r="B120" s="92" t="s">
        <v>22</v>
      </c>
      <c r="C120" s="92"/>
      <c r="D120" s="31"/>
      <c r="E120" s="31"/>
      <c r="F120" s="31"/>
      <c r="G120" s="31"/>
    </row>
    <row r="121" spans="2:10" ht="15.75" thickBot="1"/>
    <row r="122" spans="2:10" ht="19.5" thickBot="1">
      <c r="B122" s="93" t="str">
        <f t="shared" ref="B122" si="5">$B$62</f>
        <v>Fecha: 21 de Enero 2015</v>
      </c>
      <c r="C122" s="94"/>
      <c r="D122" s="95"/>
      <c r="F122" s="93" t="str">
        <f t="shared" ref="F122" si="6">$B$13</f>
        <v>TEE 1</v>
      </c>
      <c r="G122" s="95"/>
      <c r="I122" s="34" t="s">
        <v>31</v>
      </c>
      <c r="J122" s="38">
        <f>$B$37</f>
        <v>0.57500000000000007</v>
      </c>
    </row>
    <row r="123" spans="2:10" ht="18.75">
      <c r="D123" s="6"/>
    </row>
    <row r="124" spans="2:10" ht="15" customHeight="1">
      <c r="B124" s="80"/>
      <c r="C124" s="80"/>
      <c r="D124" s="80" t="s">
        <v>3</v>
      </c>
      <c r="E124" s="80"/>
      <c r="F124" s="7"/>
    </row>
    <row r="125" spans="2:10" ht="15" customHeight="1">
      <c r="B125" s="81" t="str">
        <f>DATOS!$B$11</f>
        <v>ENGLAND</v>
      </c>
      <c r="C125" s="96"/>
      <c r="D125" s="82" t="str">
        <f>DATOS!$D$11</f>
        <v>Ashton TURNER</v>
      </c>
      <c r="E125" s="83"/>
      <c r="F125" s="8"/>
    </row>
    <row r="126" spans="2:10" ht="15" customHeight="1" thickBot="1">
      <c r="B126" s="96"/>
      <c r="C126" s="96"/>
      <c r="D126" s="84"/>
      <c r="E126" s="85"/>
      <c r="F126" s="9"/>
      <c r="G126" s="97"/>
      <c r="H126" s="98"/>
      <c r="I126" s="98"/>
      <c r="J126" s="12" t="s">
        <v>8</v>
      </c>
    </row>
    <row r="127" spans="2:10">
      <c r="F127" s="7"/>
      <c r="G127" s="72"/>
      <c r="H127" s="73"/>
      <c r="I127" s="74"/>
      <c r="J127" s="78"/>
    </row>
    <row r="128" spans="2:10" ht="16.5" thickBot="1">
      <c r="B128" s="80"/>
      <c r="C128" s="80"/>
      <c r="D128" s="80" t="s">
        <v>3</v>
      </c>
      <c r="E128" s="80"/>
      <c r="F128" s="7"/>
      <c r="G128" s="75"/>
      <c r="H128" s="76"/>
      <c r="I128" s="77"/>
      <c r="J128" s="79"/>
    </row>
    <row r="129" spans="2:10" ht="19.5" customHeight="1">
      <c r="B129" s="81" t="str">
        <f>DATOS!$F$11</f>
        <v>FINLAND</v>
      </c>
      <c r="C129" s="81"/>
      <c r="D129" s="82" t="str">
        <f>DATOS!$H$11</f>
        <v>Ilari SAULO</v>
      </c>
      <c r="E129" s="83"/>
      <c r="F129" s="10"/>
    </row>
    <row r="130" spans="2:10">
      <c r="B130" s="81"/>
      <c r="C130" s="81"/>
      <c r="D130" s="84"/>
      <c r="E130" s="85"/>
    </row>
    <row r="132" spans="2:10" ht="30.75" customHeight="1">
      <c r="C132" s="11" t="s">
        <v>9</v>
      </c>
      <c r="D132" s="13"/>
      <c r="E132" s="13"/>
      <c r="F132" s="14"/>
      <c r="G132" s="13"/>
      <c r="H132" s="13"/>
      <c r="I132" s="13"/>
    </row>
    <row r="133" spans="2:10" ht="39.75" customHeight="1">
      <c r="C133" s="11"/>
      <c r="D133" s="7"/>
      <c r="E133" s="7"/>
      <c r="F133" s="7"/>
      <c r="G133" s="7"/>
      <c r="H133" s="7"/>
      <c r="I133" s="7"/>
    </row>
    <row r="134" spans="2:10" ht="14.25" customHeight="1">
      <c r="C134" s="7"/>
    </row>
    <row r="135" spans="2:10" s="58" customFormat="1" ht="86.25" customHeight="1">
      <c r="D135" s="139" t="s">
        <v>6</v>
      </c>
      <c r="E135" s="139"/>
      <c r="F135" s="139"/>
      <c r="G135" s="139"/>
      <c r="H135" s="139"/>
    </row>
    <row r="136" spans="2:10" ht="66.75" customHeight="1">
      <c r="C136" s="25"/>
      <c r="D136" s="90" t="str">
        <f>$B$11</f>
        <v>C  vs. D</v>
      </c>
      <c r="E136" s="91"/>
      <c r="F136" s="91"/>
      <c r="G136" s="91"/>
      <c r="H136" s="91"/>
      <c r="I136" s="30"/>
    </row>
    <row r="137" spans="2:10" ht="31.5" customHeight="1">
      <c r="B137" s="92" t="s">
        <v>23</v>
      </c>
      <c r="C137" s="92"/>
      <c r="D137" s="31"/>
      <c r="E137" s="31"/>
      <c r="F137" s="31"/>
      <c r="G137" s="31"/>
    </row>
    <row r="138" spans="2:10" ht="15" customHeight="1" thickBot="1"/>
    <row r="139" spans="2:10" ht="19.5" thickBot="1">
      <c r="B139" s="93" t="str">
        <f t="shared" ref="B139" si="7">$B$62</f>
        <v>Fecha: 21 de Enero 2015</v>
      </c>
      <c r="C139" s="94"/>
      <c r="D139" s="95"/>
      <c r="F139" s="93" t="str">
        <f t="shared" ref="F139" si="8">$B$13</f>
        <v>TEE 1</v>
      </c>
      <c r="G139" s="95"/>
      <c r="I139" s="34" t="s">
        <v>31</v>
      </c>
      <c r="J139" s="38">
        <f>$B$38</f>
        <v>0.5805555555555556</v>
      </c>
    </row>
    <row r="140" spans="2:10" ht="18.75">
      <c r="D140" s="6"/>
    </row>
    <row r="141" spans="2:10" ht="15.75">
      <c r="B141" s="80"/>
      <c r="C141" s="80"/>
      <c r="D141" s="80" t="s">
        <v>3</v>
      </c>
      <c r="E141" s="80"/>
      <c r="F141" s="7"/>
    </row>
    <row r="142" spans="2:10">
      <c r="B142" s="81" t="str">
        <f>DATOS!$B$11</f>
        <v>ENGLAND</v>
      </c>
      <c r="C142" s="81"/>
      <c r="D142" s="82" t="str">
        <f>DATOS!$D$12</f>
        <v xml:space="preserve">Sean TOWNDROW </v>
      </c>
      <c r="E142" s="83"/>
      <c r="F142" s="8"/>
    </row>
    <row r="143" spans="2:10" ht="15.75" thickBot="1">
      <c r="B143" s="81"/>
      <c r="C143" s="81"/>
      <c r="D143" s="84"/>
      <c r="E143" s="85"/>
      <c r="F143" s="9"/>
      <c r="G143" s="97"/>
      <c r="H143" s="98"/>
      <c r="I143" s="98"/>
      <c r="J143" s="12" t="s">
        <v>8</v>
      </c>
    </row>
    <row r="144" spans="2:10">
      <c r="F144" s="7"/>
      <c r="G144" s="72"/>
      <c r="H144" s="73"/>
      <c r="I144" s="74"/>
      <c r="J144" s="78"/>
    </row>
    <row r="145" spans="2:10" ht="16.5" thickBot="1">
      <c r="B145" s="80"/>
      <c r="C145" s="80"/>
      <c r="D145" s="80" t="s">
        <v>3</v>
      </c>
      <c r="E145" s="80"/>
      <c r="F145" s="7"/>
      <c r="G145" s="75"/>
      <c r="H145" s="76"/>
      <c r="I145" s="77"/>
      <c r="J145" s="79"/>
    </row>
    <row r="146" spans="2:10">
      <c r="B146" s="81" t="str">
        <f>DATOS!$F$11</f>
        <v>FINLAND</v>
      </c>
      <c r="C146" s="81"/>
      <c r="D146" s="82" t="str">
        <f>DATOS!$H$12</f>
        <v>Sami VÄLIMÄKI</v>
      </c>
      <c r="E146" s="83"/>
      <c r="F146" s="10"/>
    </row>
    <row r="147" spans="2:10">
      <c r="B147" s="81"/>
      <c r="C147" s="81"/>
      <c r="D147" s="84"/>
      <c r="E147" s="85"/>
    </row>
    <row r="149" spans="2:10" ht="37.5" customHeight="1">
      <c r="C149" s="11" t="s">
        <v>9</v>
      </c>
      <c r="D149" s="13"/>
      <c r="E149" s="13"/>
      <c r="F149" s="14"/>
      <c r="G149" s="13"/>
      <c r="H149" s="13"/>
      <c r="I149" s="13"/>
    </row>
    <row r="150" spans="2:10" ht="20.25" customHeight="1">
      <c r="C150" s="11"/>
      <c r="D150" s="7"/>
      <c r="E150" s="7"/>
      <c r="F150" s="7"/>
      <c r="G150" s="7"/>
      <c r="H150" s="7"/>
      <c r="I150" s="7"/>
    </row>
    <row r="151" spans="2:10" ht="87" customHeight="1">
      <c r="D151" s="139" t="s">
        <v>6</v>
      </c>
      <c r="E151" s="139"/>
      <c r="F151" s="139"/>
      <c r="G151" s="139"/>
      <c r="H151" s="89"/>
    </row>
    <row r="152" spans="2:10" s="58" customFormat="1" ht="47.25" customHeight="1">
      <c r="C152" s="57"/>
      <c r="D152" s="140" t="str">
        <f>$B$11</f>
        <v>C  vs. D</v>
      </c>
      <c r="E152" s="141"/>
      <c r="F152" s="141"/>
      <c r="G152" s="141"/>
      <c r="H152" s="141"/>
    </row>
    <row r="153" spans="2:10" s="58" customFormat="1" ht="45" customHeight="1">
      <c r="B153" s="142" t="s">
        <v>24</v>
      </c>
      <c r="C153" s="142"/>
      <c r="D153" s="60"/>
      <c r="E153" s="60"/>
      <c r="F153" s="60"/>
      <c r="G153" s="60"/>
    </row>
    <row r="154" spans="2:10" ht="18" customHeight="1" thickBot="1"/>
    <row r="155" spans="2:10" ht="19.5" thickBot="1">
      <c r="B155" s="93" t="str">
        <f t="shared" ref="B155" si="9">$B$62</f>
        <v>Fecha: 21 de Enero 2015</v>
      </c>
      <c r="C155" s="94"/>
      <c r="D155" s="95"/>
      <c r="F155" s="93" t="str">
        <f t="shared" ref="F155" si="10">$B$13</f>
        <v>TEE 1</v>
      </c>
      <c r="G155" s="95"/>
      <c r="I155" s="34" t="s">
        <v>31</v>
      </c>
      <c r="J155" s="38">
        <f>$B$39</f>
        <v>0.58611111111111114</v>
      </c>
    </row>
    <row r="156" spans="2:10" ht="18.75">
      <c r="D156" s="6"/>
    </row>
    <row r="157" spans="2:10" ht="15.75">
      <c r="B157" s="80"/>
      <c r="C157" s="80"/>
      <c r="D157" s="80" t="s">
        <v>3</v>
      </c>
      <c r="E157" s="80"/>
      <c r="F157" s="7"/>
    </row>
    <row r="158" spans="2:10" ht="15" customHeight="1">
      <c r="B158" s="81" t="str">
        <f>DATOS!$B$11</f>
        <v>ENGLAND</v>
      </c>
      <c r="C158" s="96"/>
      <c r="D158" s="82" t="str">
        <f>DATOS!$D$13</f>
        <v>Scott GREGORY</v>
      </c>
      <c r="E158" s="83"/>
      <c r="F158" s="8"/>
    </row>
    <row r="159" spans="2:10" ht="15" customHeight="1" thickBot="1">
      <c r="B159" s="96"/>
      <c r="C159" s="96"/>
      <c r="D159" s="84"/>
      <c r="E159" s="85"/>
      <c r="F159" s="9"/>
      <c r="G159" s="97"/>
      <c r="H159" s="98"/>
      <c r="I159" s="98"/>
      <c r="J159" s="12" t="s">
        <v>8</v>
      </c>
    </row>
    <row r="160" spans="2:10" ht="22.5" customHeight="1">
      <c r="F160" s="7"/>
      <c r="G160" s="72"/>
      <c r="H160" s="73"/>
      <c r="I160" s="74"/>
      <c r="J160" s="78"/>
    </row>
    <row r="161" spans="2:10" ht="16.5" thickBot="1">
      <c r="B161" s="80"/>
      <c r="C161" s="80"/>
      <c r="D161" s="80" t="s">
        <v>3</v>
      </c>
      <c r="E161" s="80"/>
      <c r="F161" s="7"/>
      <c r="G161" s="75"/>
      <c r="H161" s="76"/>
      <c r="I161" s="77"/>
      <c r="J161" s="79"/>
    </row>
    <row r="162" spans="2:10">
      <c r="B162" s="81" t="str">
        <f>DATOS!$F$11</f>
        <v>FINLAND</v>
      </c>
      <c r="C162" s="81"/>
      <c r="D162" s="82" t="str">
        <f>DATOS!$H$13</f>
        <v>Oliver LINDELL</v>
      </c>
      <c r="E162" s="83"/>
      <c r="F162" s="10"/>
    </row>
    <row r="163" spans="2:10" ht="19.5" customHeight="1">
      <c r="B163" s="81"/>
      <c r="C163" s="81"/>
      <c r="D163" s="84"/>
      <c r="E163" s="85"/>
    </row>
    <row r="165" spans="2:10" ht="33.75" customHeight="1">
      <c r="C165" s="11" t="s">
        <v>9</v>
      </c>
      <c r="D165" s="13"/>
      <c r="E165" s="13"/>
      <c r="F165" s="14"/>
      <c r="G165" s="13"/>
      <c r="H165" s="13"/>
      <c r="I165" s="13"/>
    </row>
    <row r="166" spans="2:10" ht="15" customHeight="1">
      <c r="C166" s="7"/>
    </row>
    <row r="167" spans="2:10" s="58" customFormat="1" ht="46.5" customHeight="1">
      <c r="C167" s="59"/>
    </row>
    <row r="168" spans="2:10" s="58" customFormat="1" ht="30" customHeight="1">
      <c r="D168" s="139" t="s">
        <v>6</v>
      </c>
      <c r="E168" s="139"/>
      <c r="F168" s="139"/>
      <c r="G168" s="139"/>
      <c r="H168" s="89"/>
    </row>
    <row r="169" spans="2:10" s="58" customFormat="1">
      <c r="D169" s="139"/>
      <c r="E169" s="139"/>
      <c r="F169" s="139"/>
      <c r="G169" s="139"/>
      <c r="H169" s="89"/>
    </row>
    <row r="170" spans="2:10" s="58" customFormat="1" ht="30" customHeight="1">
      <c r="C170" s="57"/>
      <c r="D170" s="140" t="str">
        <f>$B$11</f>
        <v>C  vs. D</v>
      </c>
      <c r="E170" s="141"/>
      <c r="F170" s="141"/>
      <c r="G170" s="141"/>
      <c r="H170" s="141"/>
    </row>
    <row r="171" spans="2:10" s="58" customFormat="1" ht="43.5" customHeight="1">
      <c r="B171" s="142" t="s">
        <v>30</v>
      </c>
      <c r="C171" s="142"/>
      <c r="D171" s="60"/>
      <c r="E171" s="60"/>
      <c r="F171" s="60"/>
      <c r="G171" s="60"/>
    </row>
    <row r="172" spans="2:10" ht="27" customHeight="1" thickBot="1"/>
    <row r="173" spans="2:10" ht="19.5" thickBot="1">
      <c r="B173" s="93" t="str">
        <f t="shared" ref="B173" si="11">$B$62</f>
        <v>Fecha: 21 de Enero 2015</v>
      </c>
      <c r="C173" s="94"/>
      <c r="D173" s="95"/>
      <c r="F173" s="93" t="str">
        <f t="shared" ref="F173" si="12">$B$13</f>
        <v>TEE 1</v>
      </c>
      <c r="G173" s="95"/>
      <c r="I173" s="34" t="s">
        <v>32</v>
      </c>
      <c r="J173" s="38">
        <f>$B$40</f>
        <v>0.59166666666666667</v>
      </c>
    </row>
    <row r="174" spans="2:10" ht="18.75">
      <c r="D174" s="6"/>
    </row>
    <row r="175" spans="2:10" ht="15.75">
      <c r="B175" s="80"/>
      <c r="C175" s="80"/>
      <c r="D175" s="80" t="s">
        <v>3</v>
      </c>
      <c r="E175" s="80"/>
      <c r="F175" s="7"/>
    </row>
    <row r="176" spans="2:10">
      <c r="B176" s="81" t="str">
        <f>DATOS!$B$11</f>
        <v>ENGLAND</v>
      </c>
      <c r="C176" s="96"/>
      <c r="D176" s="82" t="str">
        <f>DATOS!$D$14</f>
        <v>Rob BURLISON</v>
      </c>
      <c r="E176" s="83"/>
      <c r="F176" s="8"/>
    </row>
    <row r="177" spans="2:10" ht="15.75" thickBot="1">
      <c r="B177" s="96"/>
      <c r="C177" s="96"/>
      <c r="D177" s="84"/>
      <c r="E177" s="85"/>
      <c r="F177" s="9"/>
      <c r="G177" s="97"/>
      <c r="H177" s="98"/>
      <c r="I177" s="98"/>
      <c r="J177" s="12" t="s">
        <v>8</v>
      </c>
    </row>
    <row r="178" spans="2:10" ht="22.5" customHeight="1">
      <c r="F178" s="7"/>
      <c r="G178" s="72"/>
      <c r="H178" s="73"/>
      <c r="I178" s="74"/>
      <c r="J178" s="78"/>
    </row>
    <row r="179" spans="2:10" ht="16.5" thickBot="1">
      <c r="B179" s="80"/>
      <c r="C179" s="80"/>
      <c r="D179" s="80" t="s">
        <v>3</v>
      </c>
      <c r="E179" s="80"/>
      <c r="F179" s="7"/>
      <c r="G179" s="75"/>
      <c r="H179" s="76"/>
      <c r="I179" s="77"/>
      <c r="J179" s="79"/>
    </row>
    <row r="180" spans="2:10">
      <c r="B180" s="81" t="str">
        <f>DATOS!$F$11</f>
        <v>FINLAND</v>
      </c>
      <c r="C180" s="81"/>
      <c r="D180" s="82" t="str">
        <f>DATOS!$H$14</f>
        <v>Tuomas NUKARI</v>
      </c>
      <c r="E180" s="83"/>
      <c r="F180" s="10"/>
    </row>
    <row r="181" spans="2:10">
      <c r="B181" s="81"/>
      <c r="C181" s="81"/>
      <c r="D181" s="84"/>
      <c r="E181" s="85"/>
    </row>
    <row r="182" spans="2:10" ht="15" customHeight="1"/>
    <row r="183" spans="2:10" ht="36.75" customHeight="1">
      <c r="C183" s="11" t="s">
        <v>9</v>
      </c>
      <c r="D183" s="13"/>
      <c r="E183" s="13"/>
      <c r="F183" s="14"/>
      <c r="G183" s="13"/>
      <c r="H183" s="13"/>
      <c r="I183" s="13"/>
    </row>
    <row r="184" spans="2:10" ht="15" customHeight="1">
      <c r="C184" s="7"/>
    </row>
    <row r="185" spans="2:10" s="58" customFormat="1" ht="40.5" customHeight="1">
      <c r="D185" s="139"/>
      <c r="E185" s="139"/>
      <c r="F185" s="139"/>
      <c r="G185" s="139"/>
    </row>
    <row r="186" spans="2:10" s="58" customFormat="1" ht="36" customHeight="1">
      <c r="D186" s="139" t="s">
        <v>6</v>
      </c>
      <c r="E186" s="139"/>
      <c r="F186" s="139"/>
      <c r="G186" s="139"/>
      <c r="H186" s="89"/>
    </row>
    <row r="187" spans="2:10" s="58" customFormat="1" ht="19.5" customHeight="1">
      <c r="D187" s="139"/>
      <c r="E187" s="139"/>
      <c r="F187" s="139"/>
      <c r="G187" s="139"/>
      <c r="H187" s="89"/>
    </row>
    <row r="188" spans="2:10" ht="33.75" customHeight="1">
      <c r="C188" s="25"/>
      <c r="D188" s="90" t="str">
        <f>$B$11</f>
        <v>C  vs. D</v>
      </c>
      <c r="E188" s="91"/>
      <c r="F188" s="91"/>
      <c r="G188" s="91"/>
      <c r="H188" s="91"/>
      <c r="I188" s="30"/>
    </row>
    <row r="189" spans="2:10" ht="15" customHeight="1">
      <c r="B189" s="92" t="s">
        <v>29</v>
      </c>
      <c r="C189" s="92"/>
      <c r="D189" s="31"/>
      <c r="E189" s="31"/>
      <c r="F189" s="31"/>
      <c r="G189" s="31"/>
    </row>
    <row r="190" spans="2:10" ht="15.75" customHeight="1" thickBot="1"/>
    <row r="191" spans="2:10" ht="15" customHeight="1" thickBot="1">
      <c r="B191" s="93" t="str">
        <f t="shared" ref="B191" si="13">$B$62</f>
        <v>Fecha: 21 de Enero 2015</v>
      </c>
      <c r="C191" s="94"/>
      <c r="D191" s="95"/>
      <c r="F191" s="93" t="str">
        <f t="shared" ref="F191" si="14">$B$13</f>
        <v>TEE 1</v>
      </c>
      <c r="G191" s="95"/>
      <c r="I191" s="34" t="s">
        <v>31</v>
      </c>
      <c r="J191" s="38">
        <f>$B$41</f>
        <v>0.59722222222222221</v>
      </c>
    </row>
    <row r="192" spans="2:10" ht="18.75">
      <c r="D192" s="6"/>
    </row>
    <row r="193" spans="2:10" ht="15" customHeight="1">
      <c r="B193" s="80"/>
      <c r="C193" s="80"/>
      <c r="D193" s="80" t="s">
        <v>3</v>
      </c>
      <c r="E193" s="80"/>
      <c r="F193" s="7"/>
    </row>
    <row r="194" spans="2:10" ht="15" customHeight="1">
      <c r="B194" s="81" t="str">
        <f>DATOS!$B$11</f>
        <v>ENGLAND</v>
      </c>
      <c r="C194" s="96"/>
      <c r="D194" s="82" t="str">
        <f>DATOS!$D$15</f>
        <v xml:space="preserve">Jamie BOWER </v>
      </c>
      <c r="E194" s="83"/>
      <c r="F194" s="8"/>
    </row>
    <row r="195" spans="2:10" ht="15.75" thickBot="1">
      <c r="B195" s="96"/>
      <c r="C195" s="96"/>
      <c r="D195" s="84"/>
      <c r="E195" s="85"/>
      <c r="F195" s="9"/>
      <c r="G195" s="97"/>
      <c r="H195" s="98"/>
      <c r="I195" s="98"/>
      <c r="J195" s="12" t="s">
        <v>8</v>
      </c>
    </row>
    <row r="196" spans="2:10" ht="23.25" customHeight="1">
      <c r="F196" s="7"/>
      <c r="G196" s="72"/>
      <c r="H196" s="73"/>
      <c r="I196" s="74"/>
      <c r="J196" s="78"/>
    </row>
    <row r="197" spans="2:10" ht="16.5" thickBot="1">
      <c r="B197" s="80"/>
      <c r="C197" s="80"/>
      <c r="D197" s="80" t="s">
        <v>3</v>
      </c>
      <c r="E197" s="80"/>
      <c r="F197" s="7"/>
      <c r="G197" s="75"/>
      <c r="H197" s="76"/>
      <c r="I197" s="77"/>
      <c r="J197" s="79"/>
    </row>
    <row r="198" spans="2:10">
      <c r="B198" s="81" t="str">
        <f>DATOS!$F$11</f>
        <v>FINLAND</v>
      </c>
      <c r="C198" s="81"/>
      <c r="D198" s="82" t="str">
        <f>DATOS!$H$15</f>
        <v>Väinö VIITAHARJU</v>
      </c>
      <c r="E198" s="83"/>
      <c r="F198" s="10"/>
    </row>
    <row r="199" spans="2:10">
      <c r="B199" s="81"/>
      <c r="C199" s="81"/>
      <c r="D199" s="84"/>
      <c r="E199" s="85"/>
    </row>
    <row r="201" spans="2:10" ht="36" customHeight="1">
      <c r="C201" s="11" t="s">
        <v>9</v>
      </c>
      <c r="D201" s="13"/>
      <c r="E201" s="13"/>
      <c r="F201" s="14"/>
      <c r="G201" s="13"/>
      <c r="H201" s="13"/>
      <c r="I201" s="13"/>
    </row>
    <row r="202" spans="2:10">
      <c r="C202" s="7"/>
    </row>
    <row r="203" spans="2:10" ht="64.5" customHeight="1"/>
    <row r="204" spans="2:10" s="58" customFormat="1" ht="41.25" customHeight="1">
      <c r="D204" s="88" t="s">
        <v>6</v>
      </c>
      <c r="E204" s="88"/>
      <c r="F204" s="88"/>
      <c r="G204" s="88"/>
      <c r="H204" s="89"/>
    </row>
    <row r="205" spans="2:10">
      <c r="D205" s="88"/>
      <c r="E205" s="88"/>
      <c r="F205" s="88"/>
      <c r="G205" s="88"/>
      <c r="H205" s="89"/>
    </row>
    <row r="206" spans="2:10" ht="18.75">
      <c r="C206" s="25"/>
      <c r="D206" s="90" t="str">
        <f>$B$11</f>
        <v>C  vs. D</v>
      </c>
      <c r="E206" s="91"/>
      <c r="F206" s="91"/>
      <c r="G206" s="91"/>
      <c r="H206" s="91"/>
      <c r="I206" s="30"/>
    </row>
    <row r="207" spans="2:10" ht="21">
      <c r="B207" s="92" t="s">
        <v>28</v>
      </c>
      <c r="C207" s="92"/>
      <c r="D207" s="31"/>
      <c r="E207" s="31"/>
      <c r="F207" s="31"/>
      <c r="G207" s="31"/>
    </row>
    <row r="208" spans="2:10" ht="15.75" thickBot="1"/>
    <row r="209" spans="2:10" ht="19.5" thickBot="1">
      <c r="B209" s="93" t="str">
        <f t="shared" ref="B209" si="15">$B$62</f>
        <v>Fecha: 21 de Enero 2015</v>
      </c>
      <c r="C209" s="94"/>
      <c r="D209" s="95"/>
      <c r="F209" s="93" t="str">
        <f t="shared" ref="F209" si="16">$B$13</f>
        <v>TEE 1</v>
      </c>
      <c r="G209" s="95"/>
      <c r="I209" s="34" t="s">
        <v>31</v>
      </c>
      <c r="J209" s="38">
        <f>$B$42</f>
        <v>0.60277777777777775</v>
      </c>
    </row>
    <row r="210" spans="2:10" ht="18.75">
      <c r="D210" s="6"/>
    </row>
    <row r="211" spans="2:10" ht="15.75">
      <c r="B211" s="80"/>
      <c r="C211" s="80"/>
      <c r="D211" s="80" t="s">
        <v>3</v>
      </c>
      <c r="E211" s="80"/>
      <c r="F211" s="7"/>
    </row>
    <row r="212" spans="2:10" ht="15" customHeight="1">
      <c r="B212" s="81" t="str">
        <f>DATOS!$B$11</f>
        <v>ENGLAND</v>
      </c>
      <c r="C212" s="81"/>
      <c r="D212" s="82" t="str">
        <f>DATOS!$D$16</f>
        <v>Bobby KEEBLE</v>
      </c>
      <c r="E212" s="83"/>
      <c r="F212" s="8"/>
      <c r="G212" s="7"/>
    </row>
    <row r="213" spans="2:10" ht="15" customHeight="1" thickBot="1">
      <c r="B213" s="81"/>
      <c r="C213" s="81"/>
      <c r="D213" s="84"/>
      <c r="E213" s="85"/>
      <c r="F213" s="43"/>
      <c r="J213" s="1" t="s">
        <v>8</v>
      </c>
    </row>
    <row r="214" spans="2:10">
      <c r="F214" s="7"/>
      <c r="G214" s="72"/>
      <c r="H214" s="73"/>
      <c r="I214" s="74"/>
      <c r="J214" s="78"/>
    </row>
    <row r="215" spans="2:10" ht="16.5" thickBot="1">
      <c r="B215" s="80"/>
      <c r="C215" s="80"/>
      <c r="D215" s="80" t="s">
        <v>3</v>
      </c>
      <c r="E215" s="80"/>
      <c r="F215" s="7"/>
      <c r="G215" s="75"/>
      <c r="H215" s="76"/>
      <c r="I215" s="77"/>
      <c r="J215" s="79"/>
    </row>
    <row r="216" spans="2:10" ht="15" customHeight="1">
      <c r="B216" s="81" t="str">
        <f>DATOS!$F$11</f>
        <v>FINLAND</v>
      </c>
      <c r="C216" s="81"/>
      <c r="D216" s="82" t="str">
        <f>DATOS!$H$16</f>
        <v>Lauri RUUSKA</v>
      </c>
      <c r="E216" s="83"/>
      <c r="F216" s="10"/>
    </row>
    <row r="217" spans="2:10" ht="15" customHeight="1">
      <c r="B217" s="81"/>
      <c r="C217" s="81"/>
      <c r="D217" s="84"/>
      <c r="E217" s="85"/>
    </row>
    <row r="219" spans="2:10" ht="33" customHeight="1">
      <c r="C219" s="11" t="s">
        <v>9</v>
      </c>
      <c r="D219" s="13"/>
      <c r="E219" s="13"/>
      <c r="F219" s="14"/>
      <c r="G219" s="13"/>
      <c r="H219" s="13"/>
      <c r="I219" s="13"/>
    </row>
    <row r="220" spans="2:10">
      <c r="C220" s="7"/>
    </row>
    <row r="223" spans="2:10" ht="15" customHeight="1"/>
    <row r="224" spans="2:10" ht="15" customHeight="1"/>
    <row r="225" ht="15" customHeight="1"/>
    <row r="227" ht="15" customHeight="1"/>
    <row r="228" ht="15" customHeight="1"/>
  </sheetData>
  <mergeCells count="214">
    <mergeCell ref="C26:D26"/>
    <mergeCell ref="H30:I30"/>
    <mergeCell ref="A3:J3"/>
    <mergeCell ref="D8:G9"/>
    <mergeCell ref="B11:I11"/>
    <mergeCell ref="A4:J4"/>
    <mergeCell ref="A5:J5"/>
    <mergeCell ref="C46:D47"/>
    <mergeCell ref="E46:E47"/>
    <mergeCell ref="G46:G47"/>
    <mergeCell ref="H46:I47"/>
    <mergeCell ref="C44:D44"/>
    <mergeCell ref="H44:I44"/>
    <mergeCell ref="C24:D24"/>
    <mergeCell ref="H24:I24"/>
    <mergeCell ref="C25:D25"/>
    <mergeCell ref="C37:D37"/>
    <mergeCell ref="H37:I37"/>
    <mergeCell ref="B34:I34"/>
    <mergeCell ref="C36:D36"/>
    <mergeCell ref="H36:I36"/>
    <mergeCell ref="B25:B26"/>
    <mergeCell ref="E25:E26"/>
    <mergeCell ref="F25:F26"/>
    <mergeCell ref="G25:G26"/>
    <mergeCell ref="D151:H151"/>
    <mergeCell ref="D152:H152"/>
    <mergeCell ref="B153:C153"/>
    <mergeCell ref="H26:I26"/>
    <mergeCell ref="C28:D28"/>
    <mergeCell ref="H28:I28"/>
    <mergeCell ref="B29:B30"/>
    <mergeCell ref="C29:D29"/>
    <mergeCell ref="B51:I51"/>
    <mergeCell ref="D53:H58"/>
    <mergeCell ref="D59:H59"/>
    <mergeCell ref="B60:C60"/>
    <mergeCell ref="C42:D42"/>
    <mergeCell ref="H42:I42"/>
    <mergeCell ref="C38:D38"/>
    <mergeCell ref="H38:I38"/>
    <mergeCell ref="C39:D39"/>
    <mergeCell ref="C32:D32"/>
    <mergeCell ref="H32:I32"/>
    <mergeCell ref="E29:E30"/>
    <mergeCell ref="F29:F30"/>
    <mergeCell ref="G29:G30"/>
    <mergeCell ref="H29:I29"/>
    <mergeCell ref="C30:D30"/>
    <mergeCell ref="J144:J145"/>
    <mergeCell ref="B145:C145"/>
    <mergeCell ref="D145:E145"/>
    <mergeCell ref="G127:I128"/>
    <mergeCell ref="J127:J128"/>
    <mergeCell ref="B128:C128"/>
    <mergeCell ref="D128:E128"/>
    <mergeCell ref="B129:C130"/>
    <mergeCell ref="D129:E130"/>
    <mergeCell ref="D136:H136"/>
    <mergeCell ref="B137:C137"/>
    <mergeCell ref="B139:D139"/>
    <mergeCell ref="F139:G139"/>
    <mergeCell ref="B141:C141"/>
    <mergeCell ref="D141:E141"/>
    <mergeCell ref="B142:C143"/>
    <mergeCell ref="D142:E143"/>
    <mergeCell ref="G143:I143"/>
    <mergeCell ref="B68:C68"/>
    <mergeCell ref="D68:E68"/>
    <mergeCell ref="B69:C70"/>
    <mergeCell ref="D77:H77"/>
    <mergeCell ref="D65:E65"/>
    <mergeCell ref="H25:I25"/>
    <mergeCell ref="H39:I39"/>
    <mergeCell ref="C40:D40"/>
    <mergeCell ref="H40:I40"/>
    <mergeCell ref="C41:D41"/>
    <mergeCell ref="H41:I41"/>
    <mergeCell ref="G178:I179"/>
    <mergeCell ref="J178:J179"/>
    <mergeCell ref="B179:C179"/>
    <mergeCell ref="D179:E179"/>
    <mergeCell ref="B62:D62"/>
    <mergeCell ref="F62:G62"/>
    <mergeCell ref="D111:E111"/>
    <mergeCell ref="D112:E112"/>
    <mergeCell ref="D107:E107"/>
    <mergeCell ref="D108:E108"/>
    <mergeCell ref="B111:C112"/>
    <mergeCell ref="D69:E69"/>
    <mergeCell ref="D70:E70"/>
    <mergeCell ref="D80:H80"/>
    <mergeCell ref="B81:C81"/>
    <mergeCell ref="B83:D83"/>
    <mergeCell ref="F83:G83"/>
    <mergeCell ref="J67:J68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H20:I20"/>
    <mergeCell ref="C21:D21"/>
    <mergeCell ref="H21:I21"/>
    <mergeCell ref="C20:D20"/>
    <mergeCell ref="D66:E66"/>
    <mergeCell ref="B64:C64"/>
    <mergeCell ref="J88:J89"/>
    <mergeCell ref="B89:C89"/>
    <mergeCell ref="D89:E89"/>
    <mergeCell ref="B85:C85"/>
    <mergeCell ref="D85:E85"/>
    <mergeCell ref="B86:C87"/>
    <mergeCell ref="D86:E86"/>
    <mergeCell ref="D87:E87"/>
    <mergeCell ref="G87:I87"/>
    <mergeCell ref="G88:I89"/>
    <mergeCell ref="D64:E64"/>
    <mergeCell ref="B65:C66"/>
    <mergeCell ref="G66:I66"/>
    <mergeCell ref="G67:I68"/>
    <mergeCell ref="A78:J78"/>
    <mergeCell ref="B90:C91"/>
    <mergeCell ref="D90:E90"/>
    <mergeCell ref="D91:E91"/>
    <mergeCell ref="D97:H99"/>
    <mergeCell ref="D100:H100"/>
    <mergeCell ref="B102:C102"/>
    <mergeCell ref="B104:D104"/>
    <mergeCell ref="F104:G104"/>
    <mergeCell ref="B106:C106"/>
    <mergeCell ref="D106:E106"/>
    <mergeCell ref="B107:C108"/>
    <mergeCell ref="G108:I108"/>
    <mergeCell ref="G109:I110"/>
    <mergeCell ref="J109:J110"/>
    <mergeCell ref="B110:C110"/>
    <mergeCell ref="D110:E110"/>
    <mergeCell ref="D117:H118"/>
    <mergeCell ref="D119:H119"/>
    <mergeCell ref="B120:C120"/>
    <mergeCell ref="B122:D122"/>
    <mergeCell ref="F122:G122"/>
    <mergeCell ref="B124:C124"/>
    <mergeCell ref="D124:E124"/>
    <mergeCell ref="B125:C126"/>
    <mergeCell ref="D125:E126"/>
    <mergeCell ref="G126:I126"/>
    <mergeCell ref="B146:C147"/>
    <mergeCell ref="D146:E147"/>
    <mergeCell ref="D135:H135"/>
    <mergeCell ref="G144:I145"/>
    <mergeCell ref="B155:D155"/>
    <mergeCell ref="F155:G155"/>
    <mergeCell ref="B157:C157"/>
    <mergeCell ref="D157:E157"/>
    <mergeCell ref="B158:C159"/>
    <mergeCell ref="D158:E159"/>
    <mergeCell ref="G159:I159"/>
    <mergeCell ref="G160:I161"/>
    <mergeCell ref="J160:J161"/>
    <mergeCell ref="D161:E161"/>
    <mergeCell ref="B162:C163"/>
    <mergeCell ref="D162:E163"/>
    <mergeCell ref="D168:H169"/>
    <mergeCell ref="D170:H170"/>
    <mergeCell ref="B171:C171"/>
    <mergeCell ref="B173:D173"/>
    <mergeCell ref="F173:G173"/>
    <mergeCell ref="B161:C161"/>
    <mergeCell ref="B175:C175"/>
    <mergeCell ref="D175:E175"/>
    <mergeCell ref="B176:C177"/>
    <mergeCell ref="D176:E177"/>
    <mergeCell ref="G177:I177"/>
    <mergeCell ref="G214:I215"/>
    <mergeCell ref="J214:J215"/>
    <mergeCell ref="B215:C215"/>
    <mergeCell ref="D215:E215"/>
    <mergeCell ref="B189:C189"/>
    <mergeCell ref="B180:C181"/>
    <mergeCell ref="D180:E181"/>
    <mergeCell ref="D185:G185"/>
    <mergeCell ref="D186:H187"/>
    <mergeCell ref="D188:H188"/>
    <mergeCell ref="B191:D191"/>
    <mergeCell ref="F191:G191"/>
    <mergeCell ref="B193:C193"/>
    <mergeCell ref="D193:E193"/>
    <mergeCell ref="B194:C195"/>
    <mergeCell ref="D194:E195"/>
    <mergeCell ref="G195:I195"/>
    <mergeCell ref="G196:I197"/>
    <mergeCell ref="J196:J197"/>
    <mergeCell ref="B197:C197"/>
    <mergeCell ref="D197:E197"/>
    <mergeCell ref="B216:C217"/>
    <mergeCell ref="D216:E217"/>
    <mergeCell ref="D198:E199"/>
    <mergeCell ref="D204:H205"/>
    <mergeCell ref="D206:H206"/>
    <mergeCell ref="B207:C207"/>
    <mergeCell ref="B209:D209"/>
    <mergeCell ref="F209:G209"/>
    <mergeCell ref="B211:C211"/>
    <mergeCell ref="D211:E211"/>
    <mergeCell ref="B212:C213"/>
    <mergeCell ref="D212:E213"/>
    <mergeCell ref="B198:C199"/>
  </mergeCells>
  <pageMargins left="0.25" right="0.25" top="0.75" bottom="0.75" header="0.3" footer="0.3"/>
  <pageSetup paperSize="9" scale="99" fitToHeight="9" orientation="landscape" horizontalDpi="4294967293" verticalDpi="4294967293" r:id="rId1"/>
  <headerFooter>
    <oddHeader>&amp;C&amp;G</oddHeader>
  </headerFooter>
  <rowBreaks count="8" manualBreakCount="8">
    <brk id="74" max="10" man="1"/>
    <brk id="94" max="10" man="1"/>
    <brk id="115" max="10" man="1"/>
    <brk id="134" max="10" man="1"/>
    <brk id="150" max="10" man="1"/>
    <brk id="166" max="10" man="1"/>
    <brk id="184" max="10" man="1"/>
    <brk id="202" max="10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1"/>
  <sheetViews>
    <sheetView tabSelected="1" view="pageLayout" topLeftCell="A82" zoomScaleNormal="100" workbookViewId="0">
      <selection activeCell="H96" sqref="H96"/>
    </sheetView>
  </sheetViews>
  <sheetFormatPr baseColWidth="10" defaultRowHeight="15"/>
  <sheetData>
    <row r="1" spans="1:10" s="1" customFormat="1" ht="15.75" customHeight="1">
      <c r="A1" s="144"/>
      <c r="B1" s="87"/>
      <c r="C1" s="87"/>
      <c r="D1" s="87"/>
      <c r="E1" s="87"/>
      <c r="F1" s="87"/>
      <c r="G1" s="87"/>
      <c r="H1" s="87"/>
      <c r="I1" s="87"/>
      <c r="J1" s="87"/>
    </row>
    <row r="2" spans="1:10" s="1" customFormat="1" ht="15.75" customHeight="1">
      <c r="A2" s="53"/>
      <c r="B2" s="52"/>
      <c r="C2" s="52"/>
      <c r="D2" s="52"/>
      <c r="E2" s="52"/>
      <c r="F2" s="52"/>
      <c r="G2" s="52"/>
      <c r="H2" s="52"/>
      <c r="I2" s="52"/>
      <c r="J2" s="52"/>
    </row>
    <row r="3" spans="1:10" s="1" customFormat="1" ht="15.75" customHeight="1">
      <c r="A3" s="53"/>
      <c r="B3" s="52"/>
      <c r="C3" s="52"/>
      <c r="D3" s="52"/>
      <c r="E3" s="52"/>
      <c r="F3" s="52"/>
      <c r="G3" s="52"/>
      <c r="H3" s="52"/>
      <c r="I3" s="52"/>
      <c r="J3" s="52"/>
    </row>
    <row r="4" spans="1:10" s="1" customFormat="1"/>
    <row r="5" spans="1:10" s="1" customFormat="1"/>
    <row r="6" spans="1:10" s="1" customFormat="1" ht="15" customHeight="1">
      <c r="D6" s="86" t="s">
        <v>0</v>
      </c>
      <c r="E6" s="136"/>
      <c r="F6" s="136"/>
      <c r="G6" s="136"/>
      <c r="H6" s="61"/>
      <c r="I6" s="61"/>
    </row>
    <row r="7" spans="1:10" s="1" customFormat="1">
      <c r="D7" s="136"/>
      <c r="E7" s="136"/>
      <c r="F7" s="136"/>
      <c r="G7" s="136"/>
    </row>
    <row r="8" spans="1:10" s="1" customFormat="1"/>
    <row r="9" spans="1:10" s="1" customFormat="1" ht="18.75" customHeight="1"/>
    <row r="10" spans="1:10" s="1" customFormat="1" ht="28.5">
      <c r="B10" s="145" t="s">
        <v>43</v>
      </c>
      <c r="C10" s="146"/>
      <c r="D10" s="146"/>
      <c r="E10" s="146"/>
      <c r="F10" s="146"/>
      <c r="G10" s="146"/>
      <c r="H10" s="146"/>
      <c r="I10" s="146"/>
    </row>
    <row r="11" spans="1:10" s="1" customFormat="1" ht="15" customHeight="1">
      <c r="B11" s="147" t="str">
        <f>'A vs B'!$B$13</f>
        <v>TEE 1</v>
      </c>
      <c r="C11" s="148"/>
      <c r="D11" s="148"/>
      <c r="E11" s="148"/>
      <c r="F11" s="148"/>
      <c r="G11" s="148"/>
      <c r="H11" s="148"/>
      <c r="I11" s="148"/>
    </row>
    <row r="12" spans="1:10" s="1" customFormat="1">
      <c r="B12" s="148"/>
      <c r="C12" s="148"/>
      <c r="D12" s="148"/>
      <c r="E12" s="148"/>
      <c r="F12" s="148"/>
      <c r="G12" s="148"/>
      <c r="H12" s="148"/>
      <c r="I12" s="148"/>
    </row>
    <row r="13" spans="1:10" s="1" customFormat="1" ht="15.75" thickBot="1"/>
    <row r="14" spans="1:10" s="1" customFormat="1" ht="25.5" customHeight="1" thickBot="1">
      <c r="B14" s="106" t="str">
        <f>(DATOS!B2)</f>
        <v>GERMANY</v>
      </c>
      <c r="C14" s="107"/>
      <c r="D14" s="108"/>
      <c r="G14" s="106" t="str">
        <f>(DATOS!F2)</f>
        <v>SPAIN</v>
      </c>
      <c r="H14" s="107"/>
      <c r="I14" s="108"/>
    </row>
    <row r="15" spans="1:10" s="1" customFormat="1" ht="15.75" thickBot="1"/>
    <row r="16" spans="1:10" s="1" customFormat="1" ht="24" customHeight="1" thickBot="1">
      <c r="B16" s="149" t="s">
        <v>33</v>
      </c>
      <c r="C16" s="150"/>
      <c r="D16" s="150"/>
      <c r="E16" s="150"/>
      <c r="F16" s="150"/>
      <c r="G16" s="150"/>
      <c r="H16" s="150"/>
      <c r="I16" s="151"/>
    </row>
    <row r="17" spans="2:9" s="1" customFormat="1"/>
    <row r="18" spans="2:9" s="1" customFormat="1">
      <c r="B18" s="54" t="str">
        <f>'A vs B'!B20</f>
        <v>HORA</v>
      </c>
      <c r="C18" s="152" t="s">
        <v>34</v>
      </c>
      <c r="D18" s="152"/>
      <c r="E18" s="54" t="s">
        <v>35</v>
      </c>
      <c r="F18" s="54" t="s">
        <v>8</v>
      </c>
      <c r="G18" s="54" t="s">
        <v>35</v>
      </c>
      <c r="H18" s="152" t="s">
        <v>34</v>
      </c>
      <c r="I18" s="152"/>
    </row>
    <row r="19" spans="2:9" s="1" customFormat="1" ht="18" customHeight="1">
      <c r="B19" s="131">
        <f>'A vs B'!B21</f>
        <v>0.35416666666666669</v>
      </c>
      <c r="C19" s="137" t="str">
        <f>(DATOS!C2)</f>
        <v>Michael HIRMER</v>
      </c>
      <c r="D19" s="138"/>
      <c r="E19" s="155">
        <v>1</v>
      </c>
      <c r="F19" s="154" t="s">
        <v>74</v>
      </c>
      <c r="G19" s="153" t="s">
        <v>73</v>
      </c>
      <c r="H19" s="114" t="str">
        <f>(DATOS!G2)</f>
        <v>Mario GALIANO</v>
      </c>
      <c r="I19" s="114"/>
    </row>
    <row r="20" spans="2:9" s="1" customFormat="1" ht="18" customHeight="1">
      <c r="B20" s="132"/>
      <c r="C20" s="115" t="str">
        <f>(DATOS!C3)</f>
        <v>Matthias SCHMID</v>
      </c>
      <c r="D20" s="115"/>
      <c r="E20" s="153"/>
      <c r="F20" s="154"/>
      <c r="G20" s="153"/>
      <c r="H20" s="115" t="str">
        <f>(DATOS!G3)</f>
        <v>Victor PASTOR</v>
      </c>
      <c r="I20" s="115"/>
    </row>
    <row r="21" spans="2:9" s="1" customFormat="1" ht="18" customHeight="1">
      <c r="B21" s="131">
        <f>'A vs B'!B25</f>
        <v>0.35972222222222222</v>
      </c>
      <c r="C21" s="114" t="str">
        <f>(DATOS!C4)</f>
        <v>Raphael GEIßLER</v>
      </c>
      <c r="D21" s="114"/>
      <c r="E21" s="153" t="s">
        <v>75</v>
      </c>
      <c r="F21" s="154" t="s">
        <v>88</v>
      </c>
      <c r="G21" s="153" t="s">
        <v>73</v>
      </c>
      <c r="H21" s="114" t="str">
        <f>(DATOS!G4)</f>
        <v>Pablo RODRIGUEZ</v>
      </c>
      <c r="I21" s="114"/>
    </row>
    <row r="22" spans="2:9" s="1" customFormat="1" ht="18" customHeight="1">
      <c r="B22" s="132"/>
      <c r="C22" s="115" t="str">
        <f>(DATOS!C5)</f>
        <v>Timo VAHLENKAMP</v>
      </c>
      <c r="D22" s="115"/>
      <c r="E22" s="153"/>
      <c r="F22" s="154"/>
      <c r="G22" s="153"/>
      <c r="H22" s="115" t="str">
        <f>(DATOS!G5)</f>
        <v xml:space="preserve">Victor GARCÍA </v>
      </c>
      <c r="I22" s="115"/>
    </row>
    <row r="23" spans="2:9" s="1" customFormat="1" ht="18" customHeight="1">
      <c r="B23" s="131">
        <f>'A vs B'!B29</f>
        <v>0.36527777777777781</v>
      </c>
      <c r="C23" s="133" t="str">
        <f>DATOS!$C$6</f>
        <v>Yannick SCHÜTZ</v>
      </c>
      <c r="D23" s="133"/>
      <c r="E23" s="153" t="s">
        <v>73</v>
      </c>
      <c r="F23" s="154" t="s">
        <v>76</v>
      </c>
      <c r="G23" s="153" t="s">
        <v>75</v>
      </c>
      <c r="H23" s="116" t="str">
        <f>DATOS!G6</f>
        <v>Iván CANTERO</v>
      </c>
      <c r="I23" s="116"/>
    </row>
    <row r="24" spans="2:9" s="1" customFormat="1" ht="18" customHeight="1">
      <c r="B24" s="132"/>
      <c r="C24" s="117" t="str">
        <f>DATOS!$C$7</f>
        <v>Niklas MATTNER</v>
      </c>
      <c r="D24" s="117"/>
      <c r="E24" s="153"/>
      <c r="F24" s="154"/>
      <c r="G24" s="153"/>
      <c r="H24" s="118" t="str">
        <f>DATOS!G7</f>
        <v>Xabier GOROSPE</v>
      </c>
      <c r="I24" s="118"/>
    </row>
    <row r="25" spans="2:9" s="1" customFormat="1" ht="19.5" thickBot="1">
      <c r="B25" s="22"/>
      <c r="C25" s="41"/>
      <c r="D25" s="41"/>
      <c r="E25" s="37"/>
      <c r="F25" s="37"/>
      <c r="G25" s="37"/>
      <c r="H25" s="42"/>
      <c r="I25" s="42"/>
    </row>
    <row r="26" spans="2:9" s="1" customFormat="1" ht="28.5" customHeight="1" thickBot="1">
      <c r="C26" s="125" t="s">
        <v>10</v>
      </c>
      <c r="D26" s="126"/>
      <c r="E26" s="65" t="s">
        <v>77</v>
      </c>
      <c r="F26" s="66"/>
      <c r="G26" s="65" t="s">
        <v>75</v>
      </c>
      <c r="H26" s="127" t="s">
        <v>11</v>
      </c>
      <c r="I26" s="128"/>
    </row>
    <row r="27" spans="2:9" s="1" customFormat="1" ht="24.75" customHeight="1" thickBot="1"/>
    <row r="28" spans="2:9" s="1" customFormat="1" ht="24" customHeight="1" thickBot="1">
      <c r="B28" s="149" t="s">
        <v>16</v>
      </c>
      <c r="C28" s="150"/>
      <c r="D28" s="150"/>
      <c r="E28" s="150"/>
      <c r="F28" s="150"/>
      <c r="G28" s="150"/>
      <c r="H28" s="150"/>
      <c r="I28" s="151"/>
    </row>
    <row r="29" spans="2:9" s="1" customFormat="1"/>
    <row r="30" spans="2:9" s="1" customFormat="1">
      <c r="B30" s="54" t="s">
        <v>2</v>
      </c>
      <c r="C30" s="152" t="s">
        <v>34</v>
      </c>
      <c r="D30" s="152"/>
      <c r="E30" s="54" t="s">
        <v>35</v>
      </c>
      <c r="F30" s="54" t="s">
        <v>8</v>
      </c>
      <c r="G30" s="54" t="s">
        <v>35</v>
      </c>
      <c r="H30" s="152" t="s">
        <v>34</v>
      </c>
      <c r="I30" s="152"/>
    </row>
    <row r="31" spans="2:9" s="1" customFormat="1" ht="18" customHeight="1">
      <c r="B31" s="5">
        <f>'A vs B'!B37</f>
        <v>0.54166666666666663</v>
      </c>
      <c r="C31" s="119" t="str">
        <f>DATOS!D2</f>
        <v>Michael HIRMER</v>
      </c>
      <c r="D31" s="119"/>
      <c r="E31" s="67" t="s">
        <v>73</v>
      </c>
      <c r="F31" s="68" t="s">
        <v>80</v>
      </c>
      <c r="G31" s="67" t="s">
        <v>75</v>
      </c>
      <c r="H31" s="119" t="str">
        <f>DATOS!H2</f>
        <v>Mario GALIANO</v>
      </c>
      <c r="I31" s="119"/>
    </row>
    <row r="32" spans="2:9" s="1" customFormat="1" ht="18" customHeight="1">
      <c r="B32" s="5">
        <f>'A vs B'!B38</f>
        <v>0.54722222222222217</v>
      </c>
      <c r="C32" s="119" t="str">
        <f>DATOS!D3</f>
        <v>Matthias SCHMID</v>
      </c>
      <c r="D32" s="119"/>
      <c r="E32" s="67" t="s">
        <v>73</v>
      </c>
      <c r="F32" s="68" t="s">
        <v>88</v>
      </c>
      <c r="G32" s="67" t="s">
        <v>75</v>
      </c>
      <c r="H32" s="119" t="str">
        <f>DATOS!H3</f>
        <v>Victor PASTOR</v>
      </c>
      <c r="I32" s="119"/>
    </row>
    <row r="33" spans="2:9" s="1" customFormat="1" ht="18" customHeight="1">
      <c r="B33" s="5">
        <f>'A vs B'!B39</f>
        <v>0.55277777777777781</v>
      </c>
      <c r="C33" s="119" t="str">
        <f>DATOS!D4</f>
        <v>Raphael GEIßLER</v>
      </c>
      <c r="D33" s="119"/>
      <c r="E33" s="67" t="s">
        <v>75</v>
      </c>
      <c r="F33" s="68" t="s">
        <v>81</v>
      </c>
      <c r="G33" s="67" t="s">
        <v>73</v>
      </c>
      <c r="H33" s="119" t="str">
        <f>DATOS!H4</f>
        <v xml:space="preserve">Victor GARCÍA </v>
      </c>
      <c r="I33" s="119"/>
    </row>
    <row r="34" spans="2:9" s="1" customFormat="1" ht="18" customHeight="1">
      <c r="B34" s="5">
        <f>'A vs B'!B40</f>
        <v>0.55833333333333335</v>
      </c>
      <c r="C34" s="119" t="str">
        <f>DATOS!D5</f>
        <v>Timo VAHLENKAMP</v>
      </c>
      <c r="D34" s="119"/>
      <c r="E34" s="67" t="s">
        <v>73</v>
      </c>
      <c r="F34" s="68" t="s">
        <v>79</v>
      </c>
      <c r="G34" s="67" t="s">
        <v>75</v>
      </c>
      <c r="H34" s="119" t="str">
        <f>DATOS!H5</f>
        <v>Pablo RODRIGUEZ-T</v>
      </c>
      <c r="I34" s="119"/>
    </row>
    <row r="35" spans="2:9" s="1" customFormat="1" ht="18" customHeight="1">
      <c r="B35" s="5">
        <f>'A vs B'!B41</f>
        <v>0.56388888888888888</v>
      </c>
      <c r="C35" s="119" t="str">
        <f>DATOS!D6</f>
        <v>Yannick SCHÜTZ</v>
      </c>
      <c r="D35" s="119"/>
      <c r="E35" s="67" t="s">
        <v>75</v>
      </c>
      <c r="F35" s="68" t="s">
        <v>89</v>
      </c>
      <c r="G35" s="67" t="s">
        <v>73</v>
      </c>
      <c r="H35" s="119" t="str">
        <f>DATOS!H6</f>
        <v>Iván CANTERO</v>
      </c>
      <c r="I35" s="119"/>
    </row>
    <row r="36" spans="2:9" s="1" customFormat="1" ht="18" customHeight="1">
      <c r="B36" s="5">
        <f>'A vs B'!B42</f>
        <v>0.56944444444444442</v>
      </c>
      <c r="C36" s="119" t="str">
        <f>DATOS!D7</f>
        <v>Niklas MATTNER</v>
      </c>
      <c r="D36" s="119"/>
      <c r="E36" s="67" t="s">
        <v>82</v>
      </c>
      <c r="F36" s="68" t="s">
        <v>83</v>
      </c>
      <c r="G36" s="67" t="s">
        <v>82</v>
      </c>
      <c r="H36" s="119" t="str">
        <f>DATOS!H7</f>
        <v>Xabier GOROSPE</v>
      </c>
      <c r="I36" s="119"/>
    </row>
    <row r="37" spans="2:9" s="1" customFormat="1" ht="24.75" customHeight="1" thickBot="1">
      <c r="E37" s="29"/>
      <c r="F37" s="29"/>
      <c r="G37" s="29"/>
    </row>
    <row r="38" spans="2:9" s="1" customFormat="1" ht="28.5" customHeight="1" thickBot="1">
      <c r="C38" s="125" t="s">
        <v>12</v>
      </c>
      <c r="D38" s="126"/>
      <c r="E38" s="65" t="s">
        <v>84</v>
      </c>
      <c r="F38" s="66"/>
      <c r="G38" s="65" t="s">
        <v>85</v>
      </c>
      <c r="H38" s="127" t="s">
        <v>13</v>
      </c>
      <c r="I38" s="128"/>
    </row>
    <row r="39" spans="2:9" s="1" customFormat="1" ht="24.75" customHeight="1" thickBot="1">
      <c r="E39" s="29"/>
      <c r="F39" s="29"/>
      <c r="G39" s="29"/>
    </row>
    <row r="40" spans="2:9" s="1" customFormat="1" ht="15.75" customHeight="1">
      <c r="C40" s="109" t="s">
        <v>14</v>
      </c>
      <c r="D40" s="110"/>
      <c r="E40" s="157" t="s">
        <v>86</v>
      </c>
      <c r="F40" s="29"/>
      <c r="G40" s="157" t="s">
        <v>86</v>
      </c>
      <c r="H40" s="109" t="s">
        <v>14</v>
      </c>
      <c r="I40" s="110"/>
    </row>
    <row r="41" spans="2:9" s="1" customFormat="1" ht="15.75" customHeight="1" thickBot="1">
      <c r="C41" s="111"/>
      <c r="D41" s="112"/>
      <c r="E41" s="158"/>
      <c r="F41" s="29"/>
      <c r="G41" s="158"/>
      <c r="H41" s="111"/>
      <c r="I41" s="112"/>
    </row>
    <row r="42" spans="2:9" s="1" customFormat="1"/>
    <row r="43" spans="2:9" s="1" customFormat="1"/>
    <row r="44" spans="2:9" s="1" customFormat="1"/>
    <row r="45" spans="2:9" s="1" customFormat="1" ht="15.75">
      <c r="B45" s="105"/>
      <c r="C45" s="105"/>
      <c r="D45" s="105"/>
      <c r="E45" s="105"/>
      <c r="F45" s="105"/>
      <c r="G45" s="105"/>
      <c r="H45" s="105"/>
      <c r="I45" s="105"/>
    </row>
    <row r="46" spans="2:9" s="1" customFormat="1" ht="15.75">
      <c r="B46" s="51"/>
      <c r="C46" s="51"/>
      <c r="D46" s="51"/>
      <c r="E46" s="51"/>
      <c r="F46" s="51"/>
      <c r="G46" s="51"/>
      <c r="H46" s="51"/>
      <c r="I46" s="51"/>
    </row>
    <row r="47" spans="2:9" s="1" customFormat="1" ht="15.75">
      <c r="B47" s="51"/>
      <c r="C47" s="51"/>
      <c r="D47" s="51"/>
      <c r="E47" s="51"/>
      <c r="F47" s="51"/>
      <c r="G47" s="51"/>
      <c r="H47" s="51"/>
      <c r="I47" s="51"/>
    </row>
    <row r="49" spans="2:9" s="1" customFormat="1"/>
    <row r="50" spans="2:9" s="1" customFormat="1"/>
    <row r="51" spans="2:9" s="1" customFormat="1"/>
    <row r="52" spans="2:9" s="1" customFormat="1" ht="15.75" customHeight="1">
      <c r="D52" s="86" t="s">
        <v>0</v>
      </c>
      <c r="E52" s="86"/>
      <c r="F52" s="86"/>
      <c r="G52" s="86"/>
    </row>
    <row r="53" spans="2:9" s="1" customFormat="1">
      <c r="D53" s="86"/>
      <c r="E53" s="86"/>
      <c r="F53" s="86"/>
      <c r="G53" s="86"/>
    </row>
    <row r="54" spans="2:9" s="1" customFormat="1" ht="18.75" customHeight="1"/>
    <row r="55" spans="2:9" s="1" customFormat="1" ht="18.75" customHeight="1">
      <c r="B55" s="145" t="s">
        <v>44</v>
      </c>
      <c r="C55" s="145"/>
      <c r="D55" s="145"/>
      <c r="E55" s="145"/>
      <c r="F55" s="145"/>
      <c r="G55" s="145"/>
      <c r="H55" s="145"/>
      <c r="I55" s="145"/>
    </row>
    <row r="56" spans="2:9" s="1" customFormat="1" ht="15" customHeight="1">
      <c r="B56" s="156"/>
      <c r="C56" s="156"/>
      <c r="D56" s="156"/>
      <c r="E56" s="156"/>
      <c r="F56" s="156"/>
      <c r="G56" s="156"/>
      <c r="H56" s="156"/>
      <c r="I56" s="156"/>
    </row>
    <row r="57" spans="2:9" s="1" customFormat="1" ht="15" customHeight="1">
      <c r="B57" s="147" t="s">
        <v>1</v>
      </c>
      <c r="C57" s="148"/>
      <c r="D57" s="148"/>
      <c r="E57" s="148"/>
      <c r="F57" s="148"/>
      <c r="G57" s="148"/>
      <c r="H57" s="148"/>
      <c r="I57" s="148"/>
    </row>
    <row r="58" spans="2:9" s="1" customFormat="1">
      <c r="B58" s="148"/>
      <c r="C58" s="148"/>
      <c r="D58" s="148"/>
      <c r="E58" s="148"/>
      <c r="F58" s="148"/>
      <c r="G58" s="148"/>
      <c r="H58" s="148"/>
      <c r="I58" s="148"/>
    </row>
    <row r="59" spans="2:9" s="1" customFormat="1" ht="15.75" thickBot="1"/>
    <row r="60" spans="2:9" s="1" customFormat="1" ht="25.5" customHeight="1" thickBot="1">
      <c r="B60" s="106" t="s">
        <v>59</v>
      </c>
      <c r="C60" s="107"/>
      <c r="D60" s="108"/>
      <c r="G60" s="106" t="str">
        <f>DATOS!$F$11</f>
        <v>FINLAND</v>
      </c>
      <c r="H60" s="107"/>
      <c r="I60" s="108"/>
    </row>
    <row r="61" spans="2:9" s="1" customFormat="1" ht="17.25" customHeight="1" thickBot="1"/>
    <row r="62" spans="2:9" s="1" customFormat="1" ht="23.25" customHeight="1" thickBot="1">
      <c r="B62" s="149" t="s">
        <v>33</v>
      </c>
      <c r="C62" s="150"/>
      <c r="D62" s="150"/>
      <c r="E62" s="150"/>
      <c r="F62" s="150"/>
      <c r="G62" s="150"/>
      <c r="H62" s="150"/>
      <c r="I62" s="151"/>
    </row>
    <row r="63" spans="2:9" s="1" customFormat="1"/>
    <row r="64" spans="2:9" s="1" customFormat="1" ht="15.75" customHeight="1">
      <c r="B64" s="54" t="s">
        <v>2</v>
      </c>
      <c r="C64" s="152" t="s">
        <v>34</v>
      </c>
      <c r="D64" s="152"/>
      <c r="E64" s="54" t="s">
        <v>35</v>
      </c>
      <c r="F64" s="54" t="s">
        <v>8</v>
      </c>
      <c r="G64" s="54" t="s">
        <v>35</v>
      </c>
      <c r="H64" s="152" t="s">
        <v>34</v>
      </c>
      <c r="I64" s="152"/>
    </row>
    <row r="65" spans="2:9" s="1" customFormat="1" ht="18" customHeight="1">
      <c r="B65" s="131">
        <f>'C vs.D'!B21</f>
        <v>0.37083333333333335</v>
      </c>
      <c r="C65" s="137" t="str">
        <f>'C vs.D'!C21</f>
        <v>Ashton TURNER</v>
      </c>
      <c r="D65" s="138"/>
      <c r="E65" s="153" t="s">
        <v>75</v>
      </c>
      <c r="F65" s="154" t="s">
        <v>78</v>
      </c>
      <c r="G65" s="153" t="s">
        <v>73</v>
      </c>
      <c r="H65" s="114" t="str">
        <f>'C vs.D'!H21</f>
        <v>Sami VÄLIMÄKI</v>
      </c>
      <c r="I65" s="114"/>
    </row>
    <row r="66" spans="2:9" s="1" customFormat="1" ht="18" customHeight="1">
      <c r="B66" s="132"/>
      <c r="C66" s="115" t="str">
        <f>'C vs.D'!C22</f>
        <v xml:space="preserve">Sean TOWNDROW </v>
      </c>
      <c r="D66" s="115"/>
      <c r="E66" s="153"/>
      <c r="F66" s="154"/>
      <c r="G66" s="153"/>
      <c r="H66" s="115" t="str">
        <f>'C vs.D'!H22</f>
        <v>Ilari SAULO</v>
      </c>
      <c r="I66" s="115"/>
    </row>
    <row r="67" spans="2:9" s="1" customFormat="1" ht="18" customHeight="1">
      <c r="B67" s="131">
        <f>'C vs.D'!B25</f>
        <v>0.37638888888888888</v>
      </c>
      <c r="C67" s="114" t="str">
        <f>'C vs.D'!C25</f>
        <v>Scott GREGORY</v>
      </c>
      <c r="D67" s="114"/>
      <c r="E67" s="153" t="s">
        <v>73</v>
      </c>
      <c r="F67" s="154" t="s">
        <v>79</v>
      </c>
      <c r="G67" s="153" t="s">
        <v>75</v>
      </c>
      <c r="H67" s="114" t="str">
        <f>'C vs.D'!H25</f>
        <v>Oliver LINDELL</v>
      </c>
      <c r="I67" s="114"/>
    </row>
    <row r="68" spans="2:9" s="1" customFormat="1" ht="18" customHeight="1">
      <c r="B68" s="132"/>
      <c r="C68" s="115" t="str">
        <f>'C vs.D'!C26</f>
        <v xml:space="preserve">Jamie BOWER </v>
      </c>
      <c r="D68" s="115"/>
      <c r="E68" s="153"/>
      <c r="F68" s="154"/>
      <c r="G68" s="153"/>
      <c r="H68" s="115" t="str">
        <f>'C vs.D'!H26</f>
        <v>Lauri RUUSKA</v>
      </c>
      <c r="I68" s="115"/>
    </row>
    <row r="69" spans="2:9" s="1" customFormat="1" ht="18" customHeight="1">
      <c r="B69" s="131">
        <f>'C vs.D'!B29</f>
        <v>0.38194444444444442</v>
      </c>
      <c r="C69" s="114" t="str">
        <f>'C vs.D'!C29</f>
        <v>Bobby KEEBLE</v>
      </c>
      <c r="D69" s="114"/>
      <c r="E69" s="153" t="s">
        <v>75</v>
      </c>
      <c r="F69" s="154" t="s">
        <v>90</v>
      </c>
      <c r="G69" s="153" t="s">
        <v>73</v>
      </c>
      <c r="H69" s="114" t="str">
        <f>'C vs.D'!H29</f>
        <v>Väinö VIITAHARJU</v>
      </c>
      <c r="I69" s="114"/>
    </row>
    <row r="70" spans="2:9" s="1" customFormat="1" ht="18" customHeight="1">
      <c r="B70" s="132"/>
      <c r="C70" s="115" t="str">
        <f>'C vs.D'!C30</f>
        <v>Rob BURLISON</v>
      </c>
      <c r="D70" s="115"/>
      <c r="E70" s="153"/>
      <c r="F70" s="154"/>
      <c r="G70" s="153"/>
      <c r="H70" s="115" t="str">
        <f>'C vs.D'!H30</f>
        <v>Tuomas NUKARI</v>
      </c>
      <c r="I70" s="115"/>
    </row>
    <row r="71" spans="2:9" s="1" customFormat="1" ht="24.75" customHeight="1" thickBot="1">
      <c r="B71" s="22"/>
      <c r="C71" s="32"/>
      <c r="D71" s="32"/>
      <c r="E71" s="37"/>
      <c r="F71" s="37"/>
      <c r="G71" s="37"/>
      <c r="H71" s="32"/>
      <c r="I71" s="32"/>
    </row>
    <row r="72" spans="2:9" s="1" customFormat="1" ht="28.5" customHeight="1" thickBot="1">
      <c r="C72" s="125" t="s">
        <v>10</v>
      </c>
      <c r="D72" s="126"/>
      <c r="E72" s="26" t="s">
        <v>77</v>
      </c>
      <c r="F72" s="27"/>
      <c r="G72" s="26" t="s">
        <v>75</v>
      </c>
      <c r="H72" s="127" t="s">
        <v>11</v>
      </c>
      <c r="I72" s="128"/>
    </row>
    <row r="73" spans="2:9" s="1" customFormat="1" ht="24.75" customHeight="1" thickBot="1"/>
    <row r="74" spans="2:9" s="1" customFormat="1" ht="23.25" customHeight="1" thickBot="1">
      <c r="B74" s="149" t="s">
        <v>16</v>
      </c>
      <c r="C74" s="150"/>
      <c r="D74" s="150"/>
      <c r="E74" s="150"/>
      <c r="F74" s="150"/>
      <c r="G74" s="150"/>
      <c r="H74" s="150"/>
      <c r="I74" s="151"/>
    </row>
    <row r="75" spans="2:9" s="1" customFormat="1"/>
    <row r="76" spans="2:9" s="1" customFormat="1">
      <c r="B76" s="54" t="s">
        <v>2</v>
      </c>
      <c r="C76" s="152" t="s">
        <v>34</v>
      </c>
      <c r="D76" s="152"/>
      <c r="E76" s="54" t="s">
        <v>35</v>
      </c>
      <c r="F76" s="54" t="s">
        <v>8</v>
      </c>
      <c r="G76" s="54" t="s">
        <v>35</v>
      </c>
      <c r="H76" s="152" t="s">
        <v>34</v>
      </c>
      <c r="I76" s="152"/>
    </row>
    <row r="77" spans="2:9" s="1" customFormat="1" ht="18" customHeight="1">
      <c r="B77" s="5">
        <f>'C vs.D'!B37</f>
        <v>0.57500000000000007</v>
      </c>
      <c r="C77" s="119" t="str">
        <f>'C vs.D'!C37</f>
        <v>Ashton TURNER</v>
      </c>
      <c r="D77" s="119"/>
      <c r="E77" s="67" t="s">
        <v>73</v>
      </c>
      <c r="F77" s="68" t="s">
        <v>79</v>
      </c>
      <c r="G77" s="67" t="s">
        <v>75</v>
      </c>
      <c r="H77" s="119" t="str">
        <f>'C vs.D'!H37</f>
        <v>Ilari SAULO</v>
      </c>
      <c r="I77" s="119"/>
    </row>
    <row r="78" spans="2:9" s="1" customFormat="1" ht="18" customHeight="1">
      <c r="B78" s="5">
        <f>'C vs.D'!B38</f>
        <v>0.5805555555555556</v>
      </c>
      <c r="C78" s="119" t="str">
        <f>'C vs.D'!C38</f>
        <v xml:space="preserve">Sean TOWNDROW </v>
      </c>
      <c r="D78" s="119"/>
      <c r="E78" s="69" t="s">
        <v>75</v>
      </c>
      <c r="F78" s="70" t="s">
        <v>88</v>
      </c>
      <c r="G78" s="69" t="s">
        <v>73</v>
      </c>
      <c r="H78" s="119" t="str">
        <f>'C vs.D'!H38</f>
        <v>Sami VÄLIMÄKI</v>
      </c>
      <c r="I78" s="119"/>
    </row>
    <row r="79" spans="2:9" s="1" customFormat="1" ht="18" customHeight="1">
      <c r="B79" s="5">
        <f>'C vs.D'!B39</f>
        <v>0.58611111111111114</v>
      </c>
      <c r="C79" s="119" t="str">
        <f>'C vs.D'!C39</f>
        <v>Scott GREGORY</v>
      </c>
      <c r="D79" s="119"/>
      <c r="E79" s="69" t="s">
        <v>91</v>
      </c>
      <c r="F79" s="70" t="s">
        <v>83</v>
      </c>
      <c r="G79" s="69" t="s">
        <v>91</v>
      </c>
      <c r="H79" s="119" t="str">
        <f>'C vs.D'!H39</f>
        <v>Oliver LINDELL</v>
      </c>
      <c r="I79" s="119"/>
    </row>
    <row r="80" spans="2:9" s="1" customFormat="1" ht="18" customHeight="1">
      <c r="B80" s="5">
        <f>'C vs.D'!B40</f>
        <v>0.59166666666666667</v>
      </c>
      <c r="C80" s="119" t="str">
        <f>'C vs.D'!C40</f>
        <v>Rob BURLISON</v>
      </c>
      <c r="D80" s="119"/>
      <c r="E80" s="69" t="s">
        <v>75</v>
      </c>
      <c r="F80" s="70" t="s">
        <v>78</v>
      </c>
      <c r="G80" s="69" t="s">
        <v>73</v>
      </c>
      <c r="H80" s="119" t="str">
        <f>'C vs.D'!H40</f>
        <v>Tuomas NUKARI</v>
      </c>
      <c r="I80" s="119"/>
    </row>
    <row r="81" spans="2:9" s="1" customFormat="1" ht="18" customHeight="1">
      <c r="B81" s="5">
        <f>'C vs.D'!B41</f>
        <v>0.59722222222222221</v>
      </c>
      <c r="C81" s="119" t="str">
        <f>'C vs.D'!C41</f>
        <v xml:space="preserve">Jamie BOWER </v>
      </c>
      <c r="D81" s="119"/>
      <c r="E81" s="69" t="s">
        <v>73</v>
      </c>
      <c r="F81" s="70" t="s">
        <v>79</v>
      </c>
      <c r="G81" s="69" t="s">
        <v>75</v>
      </c>
      <c r="H81" s="119" t="str">
        <f>'C vs.D'!H41</f>
        <v>Väinö VIITAHARJU</v>
      </c>
      <c r="I81" s="119"/>
    </row>
    <row r="82" spans="2:9" s="1" customFormat="1" ht="18" customHeight="1">
      <c r="B82" s="5">
        <f>'C vs.D'!B42</f>
        <v>0.60277777777777775</v>
      </c>
      <c r="C82" s="119" t="str">
        <f>'C vs.D'!C42</f>
        <v>Bobby KEEBLE</v>
      </c>
      <c r="D82" s="119"/>
      <c r="E82" s="69" t="s">
        <v>73</v>
      </c>
      <c r="F82" s="70" t="s">
        <v>74</v>
      </c>
      <c r="G82" s="69" t="s">
        <v>75</v>
      </c>
      <c r="H82" s="119" t="str">
        <f>'C vs.D'!H42</f>
        <v>Lauri RUUSKA</v>
      </c>
      <c r="I82" s="119"/>
    </row>
    <row r="83" spans="2:9" s="1" customFormat="1" ht="23.25" customHeight="1" thickBot="1">
      <c r="E83" s="29"/>
      <c r="F83" s="29"/>
      <c r="G83" s="29"/>
    </row>
    <row r="84" spans="2:9" s="1" customFormat="1" ht="28.5" customHeight="1" thickBot="1">
      <c r="C84" s="125" t="s">
        <v>12</v>
      </c>
      <c r="D84" s="126"/>
      <c r="E84" s="65" t="s">
        <v>84</v>
      </c>
      <c r="F84" s="27"/>
      <c r="G84" s="65" t="s">
        <v>85</v>
      </c>
      <c r="H84" s="127" t="s">
        <v>13</v>
      </c>
      <c r="I84" s="128"/>
    </row>
    <row r="85" spans="2:9" s="1" customFormat="1" ht="23.25" customHeight="1" thickBot="1">
      <c r="E85" s="29"/>
      <c r="F85" s="29"/>
      <c r="G85" s="29"/>
    </row>
    <row r="86" spans="2:9" s="1" customFormat="1" ht="15.75" customHeight="1">
      <c r="C86" s="109" t="s">
        <v>14</v>
      </c>
      <c r="D86" s="110"/>
      <c r="E86" s="157" t="s">
        <v>86</v>
      </c>
      <c r="F86" s="29"/>
      <c r="G86" s="157" t="s">
        <v>86</v>
      </c>
      <c r="H86" s="109" t="s">
        <v>14</v>
      </c>
      <c r="I86" s="110"/>
    </row>
    <row r="87" spans="2:9" s="1" customFormat="1" ht="15.75" customHeight="1" thickBot="1">
      <c r="C87" s="111"/>
      <c r="D87" s="112"/>
      <c r="E87" s="158"/>
      <c r="F87" s="29"/>
      <c r="G87" s="158"/>
      <c r="H87" s="111"/>
      <c r="I87" s="112"/>
    </row>
    <row r="88" spans="2:9" s="1" customFormat="1"/>
    <row r="89" spans="2:9" s="1" customFormat="1"/>
    <row r="90" spans="2:9" s="1" customFormat="1" ht="45.75" customHeight="1"/>
    <row r="91" spans="2:9" s="1" customFormat="1" ht="15.75">
      <c r="B91" s="105"/>
      <c r="C91" s="105"/>
      <c r="D91" s="105"/>
      <c r="E91" s="105"/>
      <c r="F91" s="105"/>
      <c r="G91" s="105"/>
      <c r="H91" s="105"/>
      <c r="I91" s="105"/>
    </row>
  </sheetData>
  <mergeCells count="113">
    <mergeCell ref="C79:D79"/>
    <mergeCell ref="H79:I79"/>
    <mergeCell ref="C76:D76"/>
    <mergeCell ref="H76:I76"/>
    <mergeCell ref="C78:D78"/>
    <mergeCell ref="B91:I91"/>
    <mergeCell ref="C80:D80"/>
    <mergeCell ref="H80:I80"/>
    <mergeCell ref="C81:D81"/>
    <mergeCell ref="H81:I81"/>
    <mergeCell ref="C82:D82"/>
    <mergeCell ref="H82:I82"/>
    <mergeCell ref="C84:D84"/>
    <mergeCell ref="H84:I84"/>
    <mergeCell ref="C86:D87"/>
    <mergeCell ref="E86:E87"/>
    <mergeCell ref="G86:G87"/>
    <mergeCell ref="H86:I87"/>
    <mergeCell ref="H78:I78"/>
    <mergeCell ref="C72:D72"/>
    <mergeCell ref="H72:I72"/>
    <mergeCell ref="B74:I74"/>
    <mergeCell ref="C77:D77"/>
    <mergeCell ref="H77:I77"/>
    <mergeCell ref="H38:I38"/>
    <mergeCell ref="C40:D41"/>
    <mergeCell ref="E40:E41"/>
    <mergeCell ref="G40:G41"/>
    <mergeCell ref="H40:I41"/>
    <mergeCell ref="B45:I45"/>
    <mergeCell ref="B67:B68"/>
    <mergeCell ref="E67:E68"/>
    <mergeCell ref="F67:F68"/>
    <mergeCell ref="G67:G68"/>
    <mergeCell ref="B69:B70"/>
    <mergeCell ref="E69:E70"/>
    <mergeCell ref="F69:F70"/>
    <mergeCell ref="H68:I68"/>
    <mergeCell ref="C69:D69"/>
    <mergeCell ref="H69:I69"/>
    <mergeCell ref="G69:G70"/>
    <mergeCell ref="C70:D70"/>
    <mergeCell ref="H70:I70"/>
    <mergeCell ref="C36:D36"/>
    <mergeCell ref="H36:I36"/>
    <mergeCell ref="C38:D38"/>
    <mergeCell ref="B28:I28"/>
    <mergeCell ref="C31:D31"/>
    <mergeCell ref="H31:I31"/>
    <mergeCell ref="C32:D32"/>
    <mergeCell ref="H32:I32"/>
    <mergeCell ref="C35:D35"/>
    <mergeCell ref="H35:I35"/>
    <mergeCell ref="C67:D67"/>
    <mergeCell ref="H67:I67"/>
    <mergeCell ref="C68:D68"/>
    <mergeCell ref="B57:I58"/>
    <mergeCell ref="D52:G53"/>
    <mergeCell ref="B60:D60"/>
    <mergeCell ref="G60:I60"/>
    <mergeCell ref="B62:I62"/>
    <mergeCell ref="C64:D64"/>
    <mergeCell ref="B55:I56"/>
    <mergeCell ref="H64:I64"/>
    <mergeCell ref="B65:B66"/>
    <mergeCell ref="E65:E66"/>
    <mergeCell ref="F65:F66"/>
    <mergeCell ref="G65:G66"/>
    <mergeCell ref="C65:D65"/>
    <mergeCell ref="H65:I65"/>
    <mergeCell ref="H66:I66"/>
    <mergeCell ref="C66:D66"/>
    <mergeCell ref="H26:I26"/>
    <mergeCell ref="B21:B22"/>
    <mergeCell ref="B23:B24"/>
    <mergeCell ref="C24:D24"/>
    <mergeCell ref="H24:I24"/>
    <mergeCell ref="E19:E20"/>
    <mergeCell ref="F19:F20"/>
    <mergeCell ref="G19:G20"/>
    <mergeCell ref="C20:D20"/>
    <mergeCell ref="H20:I20"/>
    <mergeCell ref="C19:D19"/>
    <mergeCell ref="H21:I21"/>
    <mergeCell ref="B19:B20"/>
    <mergeCell ref="C23:D23"/>
    <mergeCell ref="E23:E24"/>
    <mergeCell ref="F23:F24"/>
    <mergeCell ref="G23:G24"/>
    <mergeCell ref="A1:J1"/>
    <mergeCell ref="D6:G7"/>
    <mergeCell ref="B10:I10"/>
    <mergeCell ref="B11:I12"/>
    <mergeCell ref="B14:D14"/>
    <mergeCell ref="G14:I14"/>
    <mergeCell ref="B16:I16"/>
    <mergeCell ref="H33:I33"/>
    <mergeCell ref="C34:D34"/>
    <mergeCell ref="H34:I34"/>
    <mergeCell ref="C18:D18"/>
    <mergeCell ref="H18:I18"/>
    <mergeCell ref="H23:I23"/>
    <mergeCell ref="C33:D33"/>
    <mergeCell ref="E21:E22"/>
    <mergeCell ref="F21:F22"/>
    <mergeCell ref="G21:G22"/>
    <mergeCell ref="C22:D22"/>
    <mergeCell ref="H22:I22"/>
    <mergeCell ref="H19:I19"/>
    <mergeCell ref="C21:D21"/>
    <mergeCell ref="C30:D30"/>
    <mergeCell ref="H30:I30"/>
    <mergeCell ref="C26:D2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0" orientation="portrait" r:id="rId1"/>
  <headerFooter>
    <oddHeader>&amp;C&amp;G</oddHeader>
  </headerFooter>
  <rowBreaks count="1" manualBreakCount="1">
    <brk id="47" max="9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3C5A89-7529-41EE-B185-701CC9F27438}"/>
</file>

<file path=customXml/itemProps2.xml><?xml version="1.0" encoding="utf-8"?>
<ds:datastoreItem xmlns:ds="http://schemas.openxmlformats.org/officeDocument/2006/customXml" ds:itemID="{392439D3-6C2E-47FB-9665-95C1760343AD}"/>
</file>

<file path=customXml/itemProps3.xml><?xml version="1.0" encoding="utf-8"?>
<ds:datastoreItem xmlns:ds="http://schemas.openxmlformats.org/officeDocument/2006/customXml" ds:itemID="{D7B52C78-5FA3-4AC6-A2E9-A9DAA0AB6C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DATOS</vt:lpstr>
      <vt:lpstr>A vs B</vt:lpstr>
      <vt:lpstr>C vs.D</vt:lpstr>
      <vt:lpstr>ENVIO PRENSA</vt:lpstr>
      <vt:lpstr>'A vs B'!Área_de_impresión</vt:lpstr>
      <vt:lpstr>'C vs.D'!Área_de_impresión</vt:lpstr>
      <vt:lpstr>'ENVIO PRENSA'!Área_de_impresión</vt:lpstr>
      <vt:lpstr>'A vs B'!Títulos_a_imprimir</vt:lpstr>
      <vt:lpstr>'ENVIO PRENSA'!Títulos_a_imprimir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REGLAS</cp:lastModifiedBy>
  <cp:lastPrinted>2015-01-20T18:51:37Z</cp:lastPrinted>
  <dcterms:created xsi:type="dcterms:W3CDTF">2013-08-17T09:01:37Z</dcterms:created>
  <dcterms:modified xsi:type="dcterms:W3CDTF">2015-01-21T17:15:02Z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