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15600" windowHeight="7365" firstSheet="3" activeTab="3"/>
  </bookViews>
  <sheets>
    <sheet name="DATOS" sheetId="5" state="hidden" r:id="rId1"/>
    <sheet name="C vs. B" sheetId="1" state="hidden" r:id="rId2"/>
    <sheet name="A vs. D" sheetId="2" state="hidden" r:id="rId3"/>
    <sheet name="ENVIO PRENSA" sheetId="6" r:id="rId4"/>
  </sheets>
  <definedNames>
    <definedName name="_xlnm.Print_Area" localSheetId="2">'A vs. D'!$A$51:$K$218</definedName>
    <definedName name="_xlnm.Print_Area" localSheetId="1">'C vs. B'!$A$50:$K$212</definedName>
    <definedName name="_xlnm.Print_Area" localSheetId="3">'ENVIO PRENSA'!$A$1:$J$88</definedName>
    <definedName name="_xlnm.Print_Titles" localSheetId="1">'C vs. B'!$1:$5</definedName>
    <definedName name="_xlnm.Print_Titles" localSheetId="3">'ENVIO PRENSA'!$1:$5</definedName>
  </definedNames>
  <calcPr calcId="145621"/>
</workbook>
</file>

<file path=xl/calcChain.xml><?xml version="1.0" encoding="utf-8"?>
<calcChain xmlns="http://schemas.openxmlformats.org/spreadsheetml/2006/main">
  <c r="B16" i="1" l="1"/>
  <c r="B74" i="6" l="1"/>
  <c r="B75" i="6"/>
  <c r="B76" i="6"/>
  <c r="B77" i="6"/>
  <c r="B78" i="6"/>
  <c r="B79" i="6"/>
  <c r="B62" i="6"/>
  <c r="B64" i="6"/>
  <c r="B66" i="6"/>
  <c r="B33" i="6"/>
  <c r="B34" i="6"/>
  <c r="B35" i="6"/>
  <c r="B36" i="6"/>
  <c r="B37" i="6"/>
  <c r="B38" i="6"/>
  <c r="B21" i="6"/>
  <c r="B23" i="6"/>
  <c r="B25" i="6"/>
  <c r="B13" i="6"/>
  <c r="G57" i="6" l="1"/>
  <c r="B57" i="6"/>
  <c r="H38" i="6"/>
  <c r="C38" i="6"/>
  <c r="H37" i="6"/>
  <c r="C37" i="6"/>
  <c r="H36" i="6"/>
  <c r="C36" i="6"/>
  <c r="H35" i="6"/>
  <c r="C35" i="6"/>
  <c r="H34" i="6"/>
  <c r="C34" i="6"/>
  <c r="H33" i="6"/>
  <c r="C33" i="6"/>
  <c r="H26" i="6"/>
  <c r="C26" i="6"/>
  <c r="H25" i="6"/>
  <c r="C25" i="6"/>
  <c r="H24" i="6"/>
  <c r="C24" i="6"/>
  <c r="H23" i="6"/>
  <c r="C23" i="6"/>
  <c r="H22" i="6"/>
  <c r="C22" i="6"/>
  <c r="H21" i="6"/>
  <c r="C21" i="6"/>
  <c r="G16" i="6"/>
  <c r="B16" i="6"/>
  <c r="B214" i="2"/>
  <c r="B196" i="2"/>
  <c r="B178" i="2"/>
  <c r="B160" i="2"/>
  <c r="B141" i="2"/>
  <c r="B121" i="2"/>
  <c r="B103" i="2"/>
  <c r="B85" i="2"/>
  <c r="B65" i="2"/>
  <c r="G16" i="2"/>
  <c r="B210" i="2"/>
  <c r="B192" i="2"/>
  <c r="B174" i="2"/>
  <c r="B156" i="2"/>
  <c r="B137" i="2"/>
  <c r="B117" i="2"/>
  <c r="B99" i="2"/>
  <c r="B81" i="2"/>
  <c r="B61" i="2"/>
  <c r="B16" i="2"/>
  <c r="D214" i="2" l="1"/>
  <c r="D210" i="2"/>
  <c r="D196" i="2"/>
  <c r="D192" i="2"/>
  <c r="C41" i="2"/>
  <c r="C78" i="6" s="1"/>
  <c r="D178" i="2"/>
  <c r="D174" i="2"/>
  <c r="D160" i="2"/>
  <c r="D156" i="2"/>
  <c r="D141" i="2"/>
  <c r="D137" i="2"/>
  <c r="D121" i="2"/>
  <c r="D117" i="2"/>
  <c r="D103" i="2"/>
  <c r="D104" i="2"/>
  <c r="D99" i="2"/>
  <c r="D100" i="2"/>
  <c r="D85" i="2"/>
  <c r="D86" i="2"/>
  <c r="D81" i="2"/>
  <c r="D82" i="2"/>
  <c r="D65" i="2"/>
  <c r="D66" i="2"/>
  <c r="D61" i="2"/>
  <c r="D62" i="2"/>
  <c r="H37" i="2"/>
  <c r="H74" i="6" s="1"/>
  <c r="H38" i="2"/>
  <c r="H75" i="6" s="1"/>
  <c r="H39" i="2"/>
  <c r="H76" i="6" s="1"/>
  <c r="H40" i="2"/>
  <c r="H77" i="6" s="1"/>
  <c r="H41" i="2"/>
  <c r="H78" i="6" s="1"/>
  <c r="H42" i="2"/>
  <c r="H79" i="6" s="1"/>
  <c r="C37" i="2"/>
  <c r="C74" i="6" s="1"/>
  <c r="C38" i="2"/>
  <c r="C75" i="6" s="1"/>
  <c r="C39" i="2"/>
  <c r="C76" i="6" s="1"/>
  <c r="C40" i="2"/>
  <c r="C77" i="6" s="1"/>
  <c r="C42" i="2"/>
  <c r="C79" i="6" s="1"/>
  <c r="H29" i="2"/>
  <c r="H66" i="6" s="1"/>
  <c r="H30" i="2"/>
  <c r="H67" i="6" s="1"/>
  <c r="C29" i="2"/>
  <c r="C66" i="6" s="1"/>
  <c r="C30" i="2"/>
  <c r="C67" i="6" s="1"/>
  <c r="H25" i="2"/>
  <c r="H64" i="6" s="1"/>
  <c r="H26" i="2"/>
  <c r="H65" i="6" s="1"/>
  <c r="C25" i="2"/>
  <c r="C64" i="6" s="1"/>
  <c r="C26" i="2"/>
  <c r="C65" i="6" s="1"/>
  <c r="H21" i="2"/>
  <c r="H62" i="6" s="1"/>
  <c r="H22" i="2"/>
  <c r="H63" i="6" s="1"/>
  <c r="C21" i="2"/>
  <c r="C62" i="6" s="1"/>
  <c r="C22" i="2"/>
  <c r="C63" i="6" s="1"/>
  <c r="J207" i="2"/>
  <c r="F207" i="2"/>
  <c r="B207" i="2"/>
  <c r="C204" i="2"/>
  <c r="J189" i="2"/>
  <c r="F189" i="2"/>
  <c r="B189" i="2"/>
  <c r="C186" i="2"/>
  <c r="J171" i="2"/>
  <c r="F171" i="2"/>
  <c r="B171" i="2"/>
  <c r="C168" i="2"/>
  <c r="J153" i="2"/>
  <c r="F153" i="2"/>
  <c r="B153" i="2"/>
  <c r="C150" i="2"/>
  <c r="J134" i="2"/>
  <c r="F134" i="2"/>
  <c r="B134" i="2"/>
  <c r="C131" i="2"/>
  <c r="J114" i="2"/>
  <c r="F114" i="2"/>
  <c r="B114" i="2"/>
  <c r="C111" i="2"/>
  <c r="J96" i="2"/>
  <c r="F96" i="2"/>
  <c r="B96" i="2"/>
  <c r="C93" i="2"/>
  <c r="J78" i="2"/>
  <c r="F78" i="2"/>
  <c r="B78" i="2"/>
  <c r="C75" i="2"/>
  <c r="J58" i="2"/>
  <c r="F58" i="2"/>
  <c r="C55" i="2"/>
  <c r="F201" i="1"/>
  <c r="F184" i="1"/>
  <c r="F166" i="1"/>
  <c r="F148" i="1"/>
  <c r="F130" i="1"/>
  <c r="F112" i="1"/>
  <c r="F94" i="1"/>
  <c r="F76" i="1"/>
  <c r="F58" i="1"/>
  <c r="B201" i="1"/>
  <c r="B184" i="1"/>
  <c r="B166" i="1"/>
  <c r="B148" i="1"/>
  <c r="B130" i="1"/>
  <c r="B112" i="1"/>
  <c r="B94" i="1"/>
  <c r="J201" i="1"/>
  <c r="J184" i="1"/>
  <c r="J166" i="1"/>
  <c r="J148" i="1"/>
  <c r="J130" i="1"/>
  <c r="J112" i="1"/>
  <c r="J94" i="1"/>
  <c r="J76" i="1"/>
  <c r="J58" i="1"/>
  <c r="D208" i="1"/>
  <c r="D204" i="1"/>
  <c r="D191" i="1"/>
  <c r="D187" i="1"/>
  <c r="D173" i="1"/>
  <c r="D169" i="1"/>
  <c r="D101" i="1"/>
  <c r="D102" i="1"/>
  <c r="D97" i="1"/>
  <c r="D98" i="1"/>
  <c r="C198" i="1"/>
  <c r="C181" i="1"/>
  <c r="C163" i="1"/>
  <c r="C145" i="1"/>
  <c r="C127" i="1"/>
  <c r="C109" i="1"/>
  <c r="C91" i="1"/>
  <c r="H37" i="1"/>
  <c r="H38" i="1"/>
  <c r="H39" i="1"/>
  <c r="H40" i="1"/>
  <c r="H41" i="1"/>
  <c r="H42" i="1"/>
  <c r="C37" i="1"/>
  <c r="C38" i="1"/>
  <c r="C39" i="1"/>
  <c r="C40" i="1"/>
  <c r="C41" i="1"/>
  <c r="C42" i="1"/>
  <c r="H29" i="1"/>
  <c r="H30" i="1"/>
  <c r="C30" i="1"/>
  <c r="C29" i="1"/>
  <c r="B208" i="1"/>
  <c r="B204" i="1"/>
  <c r="B191" i="1"/>
  <c r="B187" i="1"/>
  <c r="B173" i="1"/>
  <c r="B169" i="1"/>
  <c r="B101" i="1"/>
  <c r="B97" i="1"/>
  <c r="D155" i="1" l="1"/>
  <c r="D151" i="1"/>
  <c r="D137" i="1"/>
  <c r="D133" i="1"/>
  <c r="D119" i="1"/>
  <c r="D115" i="1"/>
  <c r="D84" i="1"/>
  <c r="D83" i="1"/>
  <c r="D80" i="1"/>
  <c r="D79" i="1"/>
  <c r="D66" i="1"/>
  <c r="D65" i="1"/>
  <c r="D62" i="1"/>
  <c r="D61" i="1"/>
  <c r="B155" i="1"/>
  <c r="B137" i="1"/>
  <c r="B119" i="1"/>
  <c r="B83" i="1"/>
  <c r="B151" i="1"/>
  <c r="B133" i="1"/>
  <c r="B115" i="1"/>
  <c r="B79" i="1"/>
  <c r="B65" i="1"/>
  <c r="B61" i="1"/>
  <c r="H26" i="1"/>
  <c r="H25" i="1"/>
  <c r="C26" i="1"/>
  <c r="C25" i="1"/>
  <c r="H22" i="1"/>
  <c r="H21" i="1"/>
  <c r="C22" i="1"/>
  <c r="C21" i="1"/>
  <c r="G16" i="1"/>
</calcChain>
</file>

<file path=xl/sharedStrings.xml><?xml version="1.0" encoding="utf-8"?>
<sst xmlns="http://schemas.openxmlformats.org/spreadsheetml/2006/main" count="384" uniqueCount="92">
  <si>
    <t>MATCH</t>
  </si>
  <si>
    <t>TEE 1</t>
  </si>
  <si>
    <t>HORA</t>
  </si>
  <si>
    <t>Jugador</t>
  </si>
  <si>
    <t>Puntos</t>
  </si>
  <si>
    <t>Resultado</t>
  </si>
  <si>
    <t>HOJA RESULTADO DE MATCH</t>
  </si>
  <si>
    <t>Jugadores</t>
  </si>
  <si>
    <t>RESULTADO</t>
  </si>
  <si>
    <t>Firma:</t>
  </si>
  <si>
    <t>TERRITORIAL GANADORA</t>
  </si>
  <si>
    <t>SUMA DE PUNTOS……….</t>
  </si>
  <si>
    <t>……….SUMA DE PUNTOS</t>
  </si>
  <si>
    <t>SUMA DE PUNTOS…….</t>
  </si>
  <si>
    <t>….….SUMA DE PUNTOS</t>
  </si>
  <si>
    <t>RESULTADO MATCH</t>
  </si>
  <si>
    <t>FOURSOME</t>
  </si>
  <si>
    <t>INDIVIDUALES</t>
  </si>
  <si>
    <t>FEDERACION</t>
  </si>
  <si>
    <t>FOURSOME 1</t>
  </si>
  <si>
    <t>FOURSOME 2</t>
  </si>
  <si>
    <t>INDIVIDUALES 1</t>
  </si>
  <si>
    <t>INDIVIDUALES 2</t>
  </si>
  <si>
    <t>INDIVIDUALES 3</t>
  </si>
  <si>
    <t>FOURSOME 3</t>
  </si>
  <si>
    <t>INDIVIDUALES 6</t>
  </si>
  <si>
    <t>INDIVIDUALES 5</t>
  </si>
  <si>
    <t>INDIVIDUALES 4</t>
  </si>
  <si>
    <t>Hora:</t>
  </si>
  <si>
    <t xml:space="preserve">Hora: </t>
  </si>
  <si>
    <t xml:space="preserve"> </t>
  </si>
  <si>
    <t>1º/2º</t>
  </si>
  <si>
    <t>7º/8º</t>
  </si>
  <si>
    <t>FOURSOMES</t>
  </si>
  <si>
    <t>JUGADOR</t>
  </si>
  <si>
    <t>PUNTOS</t>
  </si>
  <si>
    <t>C vs. B</t>
  </si>
  <si>
    <t>A vs. D</t>
  </si>
  <si>
    <t>Fecha: 23 de Enero 2015</t>
  </si>
  <si>
    <t>A  vs. D</t>
  </si>
  <si>
    <t>Foursomes (A vs D)</t>
  </si>
  <si>
    <t>Individuales  (A vs D)</t>
  </si>
  <si>
    <t>C  vs. B</t>
  </si>
  <si>
    <t>Foursomes (C vs. B)</t>
  </si>
  <si>
    <t>Individuales  (C vs. B)</t>
  </si>
  <si>
    <t>ENGLAND</t>
  </si>
  <si>
    <t>SPAIN</t>
  </si>
  <si>
    <t>GERMANY</t>
  </si>
  <si>
    <t>FINLAND</t>
  </si>
  <si>
    <t>Ashton TURNER</t>
  </si>
  <si>
    <t xml:space="preserve">Sean TOWNDROW </t>
  </si>
  <si>
    <t>Scott GREGORY</t>
  </si>
  <si>
    <t xml:space="preserve">Jamie BOWER </t>
  </si>
  <si>
    <t>Bobby KEEBLE</t>
  </si>
  <si>
    <t>Rob BURLISON</t>
  </si>
  <si>
    <t>Raphael GEIßLER</t>
  </si>
  <si>
    <t>Timo VAHLENKAMP</t>
  </si>
  <si>
    <t>Yannick SCHÜTZ</t>
  </si>
  <si>
    <t>Niklas MATTNER</t>
  </si>
  <si>
    <t>Matthias SCHMID</t>
  </si>
  <si>
    <t>Michael HIRMER</t>
  </si>
  <si>
    <t>Iván CANTERO</t>
  </si>
  <si>
    <t>Xabier GOROSPE</t>
  </si>
  <si>
    <t>Mario GALIANO</t>
  </si>
  <si>
    <t>Pablo RODRIGUEZ-T</t>
  </si>
  <si>
    <t>Victor GARCÍA BROTO</t>
  </si>
  <si>
    <t>Victor PASTOR</t>
  </si>
  <si>
    <t xml:space="preserve">Victor GARCÍA </t>
  </si>
  <si>
    <t>Ilari SAULO</t>
  </si>
  <si>
    <t>Tuomas NUKARI</t>
  </si>
  <si>
    <t>Oliver LINDELL</t>
  </si>
  <si>
    <t>Lauri RUUSKA</t>
  </si>
  <si>
    <t>Väinö VIITAHARJU</t>
  </si>
  <si>
    <t>Sami VÄLIMÄKI</t>
  </si>
  <si>
    <t>0</t>
  </si>
  <si>
    <t>1</t>
  </si>
  <si>
    <t>3/2</t>
  </si>
  <si>
    <t>4/2</t>
  </si>
  <si>
    <t>1/2</t>
  </si>
  <si>
    <t>AS</t>
  </si>
  <si>
    <t>3</t>
  </si>
  <si>
    <t>2</t>
  </si>
  <si>
    <t>1UP</t>
  </si>
  <si>
    <t>2/1</t>
  </si>
  <si>
    <t>7/6</t>
  </si>
  <si>
    <t>6</t>
  </si>
  <si>
    <t>5/4</t>
  </si>
  <si>
    <t>2UP</t>
  </si>
  <si>
    <t>3/1</t>
  </si>
  <si>
    <r>
      <t xml:space="preserve">3 </t>
    </r>
    <r>
      <rPr>
        <b/>
        <sz val="12"/>
        <color theme="1"/>
        <rFont val="Calibri"/>
        <family val="2"/>
        <scheme val="minor"/>
      </rPr>
      <t>1/2</t>
    </r>
  </si>
  <si>
    <r>
      <t xml:space="preserve">2 </t>
    </r>
    <r>
      <rPr>
        <b/>
        <sz val="12"/>
        <color theme="1"/>
        <rFont val="Calibri"/>
        <family val="2"/>
        <scheme val="minor"/>
      </rPr>
      <t>1/2</t>
    </r>
  </si>
  <si>
    <r>
      <t xml:space="preserve">4 </t>
    </r>
    <r>
      <rPr>
        <b/>
        <sz val="16"/>
        <color theme="1"/>
        <rFont val="Calibri"/>
        <family val="2"/>
        <scheme val="minor"/>
      </rPr>
      <t>1/2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</si>
</sst>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indexed="18"/>
      <name val="Calibri"/>
      <family val="2"/>
      <scheme val="minor"/>
    </font>
    <font>
      <b/>
      <sz val="16"/>
      <color indexed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i/>
      <sz val="12"/>
      <color indexed="18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40">
    <xf numFmtId="0" fontId="0" fillId="0" borderId="0" xfId="0"/>
    <xf numFmtId="0" fontId="0" fillId="0" borderId="0" xfId="0"/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1"/>
    <xf numFmtId="20" fontId="6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5" xfId="0" applyBorder="1"/>
    <xf numFmtId="0" fontId="0" fillId="0" borderId="22" xfId="0" applyBorder="1"/>
    <xf numFmtId="0" fontId="8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6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5" fillId="0" borderId="9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 wrapText="1"/>
    </xf>
    <xf numFmtId="20" fontId="0" fillId="0" borderId="0" xfId="0" applyNumberFormat="1"/>
    <xf numFmtId="0" fontId="9" fillId="3" borderId="0" xfId="0" applyFont="1" applyFill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0" fillId="0" borderId="10" xfId="0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49" fontId="14" fillId="0" borderId="0" xfId="1" applyNumberFormat="1" applyFont="1" applyAlignment="1">
      <alignment horizontal="center" wrapText="1"/>
    </xf>
    <xf numFmtId="0" fontId="14" fillId="0" borderId="0" xfId="1" applyFont="1" applyAlignment="1">
      <alignment horizontal="center" wrapText="1"/>
    </xf>
    <xf numFmtId="0" fontId="5" fillId="7" borderId="0" xfId="0" applyFont="1" applyFill="1" applyAlignment="1">
      <alignment horizontal="center"/>
    </xf>
    <xf numFmtId="0" fontId="14" fillId="0" borderId="0" xfId="1" applyFont="1" applyAlignment="1">
      <alignment wrapText="1"/>
    </xf>
    <xf numFmtId="0" fontId="17" fillId="0" borderId="9" xfId="0" applyFont="1" applyBorder="1" applyAlignment="1">
      <alignment horizontal="center" vertical="center"/>
    </xf>
    <xf numFmtId="0" fontId="20" fillId="0" borderId="0" xfId="0" applyFont="1" applyAlignment="1">
      <alignment horizontal="justify"/>
    </xf>
    <xf numFmtId="0" fontId="20" fillId="0" borderId="0" xfId="0" applyFont="1" applyAlignment="1"/>
    <xf numFmtId="0" fontId="20" fillId="0" borderId="0" xfId="0" applyFont="1"/>
    <xf numFmtId="0" fontId="20" fillId="0" borderId="0" xfId="0" applyFont="1" applyAlignment="1">
      <alignment horizontal="left"/>
    </xf>
    <xf numFmtId="49" fontId="21" fillId="0" borderId="9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49" fontId="8" fillId="0" borderId="0" xfId="0" applyNumberFormat="1" applyFont="1"/>
    <xf numFmtId="49" fontId="16" fillId="0" borderId="0" xfId="0" applyNumberFormat="1" applyFont="1"/>
    <xf numFmtId="0" fontId="14" fillId="0" borderId="0" xfId="1" applyFont="1" applyAlignment="1">
      <alignment horizontal="center" wrapText="1"/>
    </xf>
    <xf numFmtId="0" fontId="5" fillId="0" borderId="25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wrapText="1"/>
    </xf>
    <xf numFmtId="0" fontId="2" fillId="0" borderId="0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11" fillId="0" borderId="0" xfId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0" fillId="0" borderId="0" xfId="0" applyBorder="1" applyAlignment="1"/>
    <xf numFmtId="49" fontId="18" fillId="0" borderId="0" xfId="0" applyNumberFormat="1" applyFont="1" applyAlignment="1">
      <alignment horizontal="center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19" fillId="0" borderId="0" xfId="0" applyFont="1" applyAlignment="1"/>
    <xf numFmtId="0" fontId="0" fillId="0" borderId="0" xfId="0" applyAlignment="1">
      <alignment horizontal="center" wrapText="1"/>
    </xf>
    <xf numFmtId="49" fontId="11" fillId="0" borderId="0" xfId="1" applyNumberFormat="1" applyFont="1" applyAlignment="1">
      <alignment horizontal="center" wrapText="1"/>
    </xf>
    <xf numFmtId="49" fontId="16" fillId="0" borderId="0" xfId="0" applyNumberFormat="1" applyFont="1" applyAlignment="1">
      <alignment horizontal="center" wrapText="1"/>
    </xf>
    <xf numFmtId="49" fontId="12" fillId="0" borderId="0" xfId="1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1" applyFont="1" applyAlignment="1">
      <alignment horizontal="center" wrapText="1"/>
    </xf>
    <xf numFmtId="49" fontId="21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/>
    </xf>
    <xf numFmtId="49" fontId="23" fillId="9" borderId="29" xfId="0" applyNumberFormat="1" applyFont="1" applyFill="1" applyBorder="1" applyAlignment="1">
      <alignment horizontal="center" vertical="center"/>
    </xf>
    <xf numFmtId="49" fontId="23" fillId="9" borderId="30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images.google.es/images?q=tbn:iJeuqqgBcsUJ:www.historia-es.com/images/bandera1024.jpg" TargetMode="External"/><Relationship Id="rId2" Type="http://schemas.openxmlformats.org/officeDocument/2006/relationships/image" Target="../media/image2.jpeg"/><Relationship Id="rId1" Type="http://schemas.openxmlformats.org/officeDocument/2006/relationships/hyperlink" Target="http://images.google.es/imgres?imgurl=http://www.historia-es.com/images/bandera1024.jpg&amp;imgrefurl=http://www.historia-es.com/spain/b_04_01.php&amp;h=768&amp;w=1024&amp;sz=68&amp;tbnid=iJeuqqgBcsUJ:&amp;tbnh=112&amp;tbnw=149&amp;start=1&amp;prev=/images?q=Bandera+de+Espa%C3%B1a&amp;hl=es&amp;lr=&amp;sa=G" TargetMode="Externa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15</xdr:row>
      <xdr:rowOff>0</xdr:rowOff>
    </xdr:from>
    <xdr:to>
      <xdr:col>5</xdr:col>
      <xdr:colOff>781050</xdr:colOff>
      <xdr:row>16</xdr:row>
      <xdr:rowOff>150</xdr:rowOff>
    </xdr:to>
    <xdr:pic>
      <xdr:nvPicPr>
        <xdr:cNvPr id="2" name="Imagen 95" descr="http://images.google.es/images?q=tbn:iJeuqqgBcsUJ:www.historia-es.com/images/bandera1024.jpg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4419600" y="3390900"/>
          <a:ext cx="457200" cy="324000"/>
        </a:xfrm>
        <a:prstGeom prst="rect">
          <a:avLst/>
        </a:prstGeom>
        <a:noFill/>
      </xdr:spPr>
    </xdr:pic>
    <xdr:clientData/>
  </xdr:twoCellAnchor>
  <xdr:twoCellAnchor>
    <xdr:from>
      <xdr:col>5</xdr:col>
      <xdr:colOff>314325</xdr:colOff>
      <xdr:row>56</xdr:row>
      <xdr:rowOff>0</xdr:rowOff>
    </xdr:from>
    <xdr:to>
      <xdr:col>5</xdr:col>
      <xdr:colOff>771525</xdr:colOff>
      <xdr:row>57</xdr:row>
      <xdr:rowOff>0</xdr:rowOff>
    </xdr:to>
    <xdr:pic>
      <xdr:nvPicPr>
        <xdr:cNvPr id="3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10075" y="12992100"/>
          <a:ext cx="457200" cy="323850"/>
        </a:xfrm>
        <a:prstGeom prst="rect">
          <a:avLst/>
        </a:prstGeom>
        <a:noFill/>
        <a:ln w="9525">
          <a:solidFill>
            <a:srgbClr val="3366FF"/>
          </a:solidFill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56</xdr:row>
      <xdr:rowOff>0</xdr:rowOff>
    </xdr:from>
    <xdr:to>
      <xdr:col>4</xdr:col>
      <xdr:colOff>485988</xdr:colOff>
      <xdr:row>57</xdr:row>
      <xdr:rowOff>150</xdr:rowOff>
    </xdr:to>
    <xdr:pic>
      <xdr:nvPicPr>
        <xdr:cNvPr id="4" name="Imagen 10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05175" y="12992100"/>
          <a:ext cx="457413" cy="324000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>
    <xdr:from>
      <xdr:col>4</xdr:col>
      <xdr:colOff>38100</xdr:colOff>
      <xdr:row>15</xdr:row>
      <xdr:rowOff>0</xdr:rowOff>
    </xdr:from>
    <xdr:to>
      <xdr:col>4</xdr:col>
      <xdr:colOff>495300</xdr:colOff>
      <xdr:row>16</xdr:row>
      <xdr:rowOff>150</xdr:rowOff>
    </xdr:to>
    <xdr:pic>
      <xdr:nvPicPr>
        <xdr:cNvPr id="5" name="Imagen 65"/>
        <xdr:cNvPicPr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14700" y="3390900"/>
          <a:ext cx="457200" cy="324000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opLeftCell="E1" workbookViewId="0">
      <selection activeCell="H16" sqref="H16"/>
    </sheetView>
  </sheetViews>
  <sheetFormatPr baseColWidth="10" defaultRowHeight="15" x14ac:dyDescent="0.25"/>
  <cols>
    <col min="1" max="1" width="7.5703125" style="1" customWidth="1"/>
    <col min="2" max="2" width="26.5703125" style="11" customWidth="1"/>
    <col min="3" max="3" width="30" customWidth="1"/>
    <col min="4" max="4" width="33.28515625" customWidth="1"/>
    <col min="6" max="7" width="22.140625" customWidth="1"/>
    <col min="8" max="8" width="26" customWidth="1"/>
  </cols>
  <sheetData>
    <row r="1" spans="1:8" ht="15.75" x14ac:dyDescent="0.25">
      <c r="B1" s="16" t="s">
        <v>18</v>
      </c>
      <c r="C1" s="17" t="s">
        <v>16</v>
      </c>
      <c r="D1" s="18" t="s">
        <v>17</v>
      </c>
      <c r="F1" s="16" t="s">
        <v>18</v>
      </c>
      <c r="G1" s="17" t="s">
        <v>16</v>
      </c>
      <c r="H1" s="18" t="s">
        <v>17</v>
      </c>
    </row>
    <row r="2" spans="1:8" ht="18.75" x14ac:dyDescent="0.3">
      <c r="A2" s="21" t="s">
        <v>31</v>
      </c>
      <c r="B2" s="37" t="s">
        <v>45</v>
      </c>
      <c r="C2" s="48" t="s">
        <v>49</v>
      </c>
      <c r="D2" s="48" t="s">
        <v>49</v>
      </c>
      <c r="E2" s="21" t="s">
        <v>31</v>
      </c>
      <c r="F2" s="37" t="s">
        <v>46</v>
      </c>
      <c r="G2" s="48" t="s">
        <v>61</v>
      </c>
      <c r="H2" s="48" t="s">
        <v>62</v>
      </c>
    </row>
    <row r="3" spans="1:8" ht="15.75" x14ac:dyDescent="0.25">
      <c r="B3" s="45" t="s">
        <v>36</v>
      </c>
      <c r="C3" s="48" t="s">
        <v>50</v>
      </c>
      <c r="D3" s="48" t="s">
        <v>50</v>
      </c>
      <c r="F3" s="45" t="s">
        <v>36</v>
      </c>
      <c r="G3" s="48" t="s">
        <v>62</v>
      </c>
      <c r="H3" s="48" t="s">
        <v>61</v>
      </c>
    </row>
    <row r="4" spans="1:8" ht="15.75" x14ac:dyDescent="0.25">
      <c r="B4" s="19"/>
      <c r="C4" s="48" t="s">
        <v>51</v>
      </c>
      <c r="D4" s="48" t="s">
        <v>51</v>
      </c>
      <c r="F4" s="19"/>
      <c r="G4" s="50" t="s">
        <v>63</v>
      </c>
      <c r="H4" s="48" t="s">
        <v>64</v>
      </c>
    </row>
    <row r="5" spans="1:8" ht="15.75" x14ac:dyDescent="0.25">
      <c r="B5" s="19"/>
      <c r="C5" s="49" t="s">
        <v>52</v>
      </c>
      <c r="D5" s="48" t="s">
        <v>54</v>
      </c>
      <c r="F5" s="19"/>
      <c r="G5" s="48" t="s">
        <v>64</v>
      </c>
      <c r="H5" s="50" t="s">
        <v>63</v>
      </c>
    </row>
    <row r="6" spans="1:8" s="1" customFormat="1" ht="15.75" x14ac:dyDescent="0.25">
      <c r="B6" s="19"/>
      <c r="C6" s="48" t="s">
        <v>53</v>
      </c>
      <c r="D6" s="49" t="s">
        <v>52</v>
      </c>
      <c r="F6" s="19"/>
      <c r="G6" s="51" t="s">
        <v>67</v>
      </c>
      <c r="H6" s="48" t="s">
        <v>66</v>
      </c>
    </row>
    <row r="7" spans="1:8" s="1" customFormat="1" ht="15.75" x14ac:dyDescent="0.25">
      <c r="B7" s="19"/>
      <c r="C7" s="48" t="s">
        <v>54</v>
      </c>
      <c r="D7" s="48" t="s">
        <v>53</v>
      </c>
      <c r="F7" s="19"/>
      <c r="G7" s="48" t="s">
        <v>66</v>
      </c>
      <c r="H7" s="48" t="s">
        <v>65</v>
      </c>
    </row>
    <row r="8" spans="1:8" s="1" customFormat="1" ht="15.75" x14ac:dyDescent="0.25">
      <c r="B8" s="19"/>
      <c r="C8" s="33"/>
      <c r="D8" s="20"/>
      <c r="F8" s="19"/>
      <c r="G8" s="33"/>
      <c r="H8" s="20"/>
    </row>
    <row r="10" spans="1:8" s="1" customFormat="1" ht="15.75" x14ac:dyDescent="0.25">
      <c r="B10" s="16" t="s">
        <v>18</v>
      </c>
      <c r="C10" s="17" t="s">
        <v>16</v>
      </c>
      <c r="D10" s="18" t="s">
        <v>17</v>
      </c>
      <c r="F10" s="16" t="s">
        <v>18</v>
      </c>
      <c r="G10" s="17" t="s">
        <v>16</v>
      </c>
      <c r="H10" s="18" t="s">
        <v>17</v>
      </c>
    </row>
    <row r="11" spans="1:8" s="1" customFormat="1" ht="18.75" x14ac:dyDescent="0.3">
      <c r="A11" s="21" t="s">
        <v>32</v>
      </c>
      <c r="B11" s="37" t="s">
        <v>47</v>
      </c>
      <c r="C11" s="48" t="s">
        <v>55</v>
      </c>
      <c r="D11" s="48" t="s">
        <v>55</v>
      </c>
      <c r="E11" s="21" t="s">
        <v>32</v>
      </c>
      <c r="F11" s="37" t="s">
        <v>48</v>
      </c>
      <c r="G11" s="48" t="s">
        <v>68</v>
      </c>
      <c r="H11" s="48" t="s">
        <v>68</v>
      </c>
    </row>
    <row r="12" spans="1:8" s="1" customFormat="1" ht="15.75" x14ac:dyDescent="0.25">
      <c r="B12" s="45" t="s">
        <v>37</v>
      </c>
      <c r="C12" s="48" t="s">
        <v>56</v>
      </c>
      <c r="D12" s="48" t="s">
        <v>56</v>
      </c>
      <c r="F12" s="45" t="s">
        <v>37</v>
      </c>
      <c r="G12" s="48" t="s">
        <v>69</v>
      </c>
      <c r="H12" s="48" t="s">
        <v>69</v>
      </c>
    </row>
    <row r="13" spans="1:8" s="1" customFormat="1" ht="15.75" x14ac:dyDescent="0.25">
      <c r="B13" s="19"/>
      <c r="C13" s="48" t="s">
        <v>57</v>
      </c>
      <c r="D13" s="48" t="s">
        <v>58</v>
      </c>
      <c r="F13" s="19"/>
      <c r="G13" s="48" t="s">
        <v>70</v>
      </c>
      <c r="H13" s="48" t="s">
        <v>70</v>
      </c>
    </row>
    <row r="14" spans="1:8" s="1" customFormat="1" ht="15.75" x14ac:dyDescent="0.25">
      <c r="B14" s="19"/>
      <c r="C14" s="48" t="s">
        <v>58</v>
      </c>
      <c r="D14" s="48" t="s">
        <v>57</v>
      </c>
      <c r="F14" s="19"/>
      <c r="G14" s="50" t="s">
        <v>71</v>
      </c>
      <c r="H14" s="48" t="s">
        <v>72</v>
      </c>
    </row>
    <row r="15" spans="1:8" s="1" customFormat="1" ht="15.75" x14ac:dyDescent="0.25">
      <c r="B15" s="19"/>
      <c r="C15" s="48" t="s">
        <v>59</v>
      </c>
      <c r="D15" s="48" t="s">
        <v>59</v>
      </c>
      <c r="F15" s="19"/>
      <c r="G15" s="48" t="s">
        <v>72</v>
      </c>
      <c r="H15" s="50" t="s">
        <v>71</v>
      </c>
    </row>
    <row r="16" spans="1:8" s="1" customFormat="1" ht="15.75" x14ac:dyDescent="0.25">
      <c r="B16" s="19"/>
      <c r="C16" s="48" t="s">
        <v>60</v>
      </c>
      <c r="D16" s="48" t="s">
        <v>60</v>
      </c>
      <c r="F16" s="19"/>
      <c r="G16" s="48" t="s">
        <v>73</v>
      </c>
      <c r="H16" s="48" t="s">
        <v>73</v>
      </c>
    </row>
    <row r="17" spans="2:8" s="1" customFormat="1" ht="15.75" x14ac:dyDescent="0.25">
      <c r="B17" s="19"/>
      <c r="C17" s="33"/>
      <c r="D17" s="33"/>
      <c r="F17" s="19"/>
      <c r="G17" s="33"/>
      <c r="H17" s="3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3"/>
  <sheetViews>
    <sheetView showGridLines="0" view="pageLayout" topLeftCell="C83" zoomScaleNormal="100" workbookViewId="0">
      <selection activeCell="A50" sqref="A50:K212"/>
    </sheetView>
  </sheetViews>
  <sheetFormatPr baseColWidth="10" defaultRowHeight="15" x14ac:dyDescent="0.25"/>
  <cols>
    <col min="1" max="1" width="9.5703125" style="1" customWidth="1"/>
    <col min="10" max="10" width="12.85546875" customWidth="1"/>
  </cols>
  <sheetData>
    <row r="2" spans="1:11" x14ac:dyDescent="0.25">
      <c r="B2" s="4"/>
      <c r="C2" s="4"/>
      <c r="D2" s="4"/>
      <c r="F2" s="4"/>
      <c r="G2" s="4"/>
      <c r="H2" s="4"/>
      <c r="I2" s="4"/>
      <c r="J2" s="4"/>
    </row>
    <row r="3" spans="1:11" ht="45.75" customHeight="1" x14ac:dyDescent="0.35">
      <c r="A3" s="117"/>
      <c r="B3" s="118"/>
      <c r="C3" s="118"/>
      <c r="D3" s="118"/>
      <c r="E3" s="118"/>
      <c r="F3" s="118"/>
      <c r="G3" s="118"/>
      <c r="H3" s="118"/>
      <c r="I3" s="118"/>
      <c r="J3" s="118"/>
      <c r="K3" s="42"/>
    </row>
    <row r="4" spans="1:11" s="1" customFormat="1" ht="20.25" customHeight="1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46"/>
    </row>
    <row r="5" spans="1:11" ht="15.75" customHeight="1" x14ac:dyDescent="0.3">
      <c r="A5" s="56"/>
      <c r="B5" s="56"/>
      <c r="C5" s="56"/>
      <c r="D5" s="56"/>
      <c r="E5" s="56"/>
      <c r="F5" s="56"/>
      <c r="G5" s="56"/>
      <c r="H5" s="56"/>
      <c r="I5" s="56"/>
      <c r="J5" s="56"/>
    </row>
    <row r="7" spans="1:11" x14ac:dyDescent="0.25">
      <c r="B7" s="1"/>
      <c r="C7" s="1"/>
      <c r="D7" s="1"/>
      <c r="E7" s="1"/>
      <c r="F7" s="1"/>
      <c r="G7" s="1"/>
      <c r="H7" s="1"/>
      <c r="I7" s="1"/>
    </row>
    <row r="8" spans="1:11" ht="15" customHeight="1" x14ac:dyDescent="0.25">
      <c r="B8" s="1"/>
      <c r="C8" s="1"/>
      <c r="D8" s="71" t="s">
        <v>0</v>
      </c>
      <c r="E8" s="119"/>
      <c r="F8" s="119"/>
      <c r="G8" s="119"/>
      <c r="H8" s="1"/>
      <c r="I8" s="1"/>
    </row>
    <row r="9" spans="1:11" x14ac:dyDescent="0.25">
      <c r="B9" s="1"/>
      <c r="C9" s="1"/>
      <c r="D9" s="119"/>
      <c r="E9" s="119"/>
      <c r="F9" s="119"/>
      <c r="G9" s="119"/>
      <c r="H9" s="1"/>
      <c r="I9" s="1"/>
    </row>
    <row r="11" spans="1:11" ht="18.75" customHeight="1" x14ac:dyDescent="0.25">
      <c r="B11" s="120" t="s">
        <v>42</v>
      </c>
      <c r="C11" s="74"/>
      <c r="D11" s="74"/>
      <c r="E11" s="74"/>
      <c r="F11" s="74"/>
      <c r="G11" s="74"/>
      <c r="H11" s="74"/>
      <c r="I11" s="74"/>
    </row>
    <row r="13" spans="1:11" ht="15" customHeight="1" x14ac:dyDescent="0.25">
      <c r="B13" s="71" t="s">
        <v>1</v>
      </c>
      <c r="C13" s="72"/>
      <c r="D13" s="72"/>
      <c r="E13" s="72"/>
      <c r="F13" s="72"/>
      <c r="G13" s="72"/>
      <c r="H13" s="72"/>
      <c r="I13" s="72"/>
    </row>
    <row r="14" spans="1:11" x14ac:dyDescent="0.25">
      <c r="B14" s="72"/>
      <c r="C14" s="72"/>
      <c r="D14" s="72"/>
      <c r="E14" s="72"/>
      <c r="F14" s="72"/>
      <c r="G14" s="72"/>
      <c r="H14" s="72"/>
      <c r="I14" s="72"/>
    </row>
    <row r="15" spans="1:11" ht="15.75" thickBot="1" x14ac:dyDescent="0.3">
      <c r="B15" s="1"/>
      <c r="C15" s="1"/>
      <c r="D15" s="1"/>
      <c r="E15" s="1"/>
      <c r="F15" s="1"/>
      <c r="G15" s="1"/>
      <c r="H15" s="1"/>
      <c r="I15" s="1"/>
    </row>
    <row r="16" spans="1:11" ht="19.5" thickBot="1" x14ac:dyDescent="0.3">
      <c r="B16" s="89" t="str">
        <f>(DATOS!B2)</f>
        <v>ENGLAND</v>
      </c>
      <c r="C16" s="90"/>
      <c r="D16" s="91"/>
      <c r="E16" s="1"/>
      <c r="F16" s="1"/>
      <c r="G16" s="89" t="str">
        <f>(DATOS!F2)</f>
        <v>SPAIN</v>
      </c>
      <c r="H16" s="90"/>
      <c r="I16" s="91"/>
    </row>
    <row r="17" spans="1:9" ht="15.75" thickBot="1" x14ac:dyDescent="0.3">
      <c r="A17"/>
      <c r="B17" s="1"/>
      <c r="C17" s="1"/>
      <c r="D17" s="1"/>
      <c r="E17" s="1"/>
      <c r="F17" s="1"/>
      <c r="G17" s="1"/>
      <c r="H17" s="1"/>
      <c r="I17" s="1"/>
    </row>
    <row r="18" spans="1:9" ht="24" customHeight="1" thickBot="1" x14ac:dyDescent="0.3">
      <c r="A18"/>
      <c r="B18" s="76" t="s">
        <v>43</v>
      </c>
      <c r="C18" s="100"/>
      <c r="D18" s="100"/>
      <c r="E18" s="100"/>
      <c r="F18" s="100"/>
      <c r="G18" s="100"/>
      <c r="H18" s="100"/>
      <c r="I18" s="101"/>
    </row>
    <row r="19" spans="1:9" x14ac:dyDescent="0.25">
      <c r="A19"/>
    </row>
    <row r="20" spans="1:9" ht="15.75" x14ac:dyDescent="0.25">
      <c r="A20"/>
      <c r="B20" s="2" t="s">
        <v>2</v>
      </c>
      <c r="C20" s="99" t="s">
        <v>3</v>
      </c>
      <c r="D20" s="99"/>
      <c r="E20" s="3" t="s">
        <v>4</v>
      </c>
      <c r="F20" s="3" t="s">
        <v>5</v>
      </c>
      <c r="G20" s="3" t="s">
        <v>4</v>
      </c>
      <c r="H20" s="99" t="s">
        <v>3</v>
      </c>
      <c r="I20" s="99"/>
    </row>
    <row r="21" spans="1:9" ht="15.75" x14ac:dyDescent="0.25">
      <c r="A21"/>
      <c r="B21" s="111">
        <v>0.35416666666666669</v>
      </c>
      <c r="C21" s="121" t="str">
        <f>(DATOS!C2)</f>
        <v>Ashton TURNER</v>
      </c>
      <c r="D21" s="122"/>
      <c r="E21" s="96"/>
      <c r="F21" s="96"/>
      <c r="G21" s="96"/>
      <c r="H21" s="97" t="str">
        <f>(DATOS!G2)</f>
        <v>Iván CANTERO</v>
      </c>
      <c r="I21" s="97"/>
    </row>
    <row r="22" spans="1:9" ht="15.75" x14ac:dyDescent="0.25">
      <c r="A22"/>
      <c r="B22" s="112"/>
      <c r="C22" s="98" t="str">
        <f>(DATOS!C3)</f>
        <v xml:space="preserve">Sean TOWNDROW </v>
      </c>
      <c r="D22" s="98"/>
      <c r="E22" s="96"/>
      <c r="F22" s="96"/>
      <c r="G22" s="96"/>
      <c r="H22" s="98" t="str">
        <f>(DATOS!G3)</f>
        <v>Xabier GOROSPE</v>
      </c>
      <c r="I22" s="98"/>
    </row>
    <row r="23" spans="1:9" x14ac:dyDescent="0.25">
      <c r="A23"/>
    </row>
    <row r="24" spans="1:9" ht="15.75" x14ac:dyDescent="0.25">
      <c r="A24"/>
      <c r="B24" s="2" t="s">
        <v>2</v>
      </c>
      <c r="C24" s="109" t="s">
        <v>3</v>
      </c>
      <c r="D24" s="110"/>
      <c r="E24" s="30" t="s">
        <v>4</v>
      </c>
      <c r="F24" s="30" t="s">
        <v>5</v>
      </c>
      <c r="G24" s="30" t="s">
        <v>4</v>
      </c>
      <c r="H24" s="99" t="s">
        <v>3</v>
      </c>
      <c r="I24" s="99"/>
    </row>
    <row r="25" spans="1:9" ht="15.75" customHeight="1" x14ac:dyDescent="0.25">
      <c r="A25"/>
      <c r="B25" s="111">
        <v>0.35972222222222222</v>
      </c>
      <c r="C25" s="97" t="str">
        <f>(DATOS!C4)</f>
        <v>Scott GREGORY</v>
      </c>
      <c r="D25" s="97"/>
      <c r="E25" s="96"/>
      <c r="F25" s="96"/>
      <c r="G25" s="96"/>
      <c r="H25" s="97" t="str">
        <f>(DATOS!G4)</f>
        <v>Mario GALIANO</v>
      </c>
      <c r="I25" s="97"/>
    </row>
    <row r="26" spans="1:9" ht="15.75" customHeight="1" x14ac:dyDescent="0.25">
      <c r="A26"/>
      <c r="B26" s="112"/>
      <c r="C26" s="98" t="str">
        <f>(DATOS!C5)</f>
        <v xml:space="preserve">Jamie BOWER </v>
      </c>
      <c r="D26" s="98"/>
      <c r="E26" s="96"/>
      <c r="F26" s="96"/>
      <c r="G26" s="96"/>
      <c r="H26" s="98" t="str">
        <f>(DATOS!G5)</f>
        <v>Pablo RODRIGUEZ-T</v>
      </c>
      <c r="I26" s="98"/>
    </row>
    <row r="27" spans="1:9" s="1" customFormat="1" ht="18.75" x14ac:dyDescent="0.25">
      <c r="B27" s="22"/>
      <c r="C27" s="29"/>
      <c r="D27" s="29"/>
      <c r="E27" s="34"/>
      <c r="F27" s="34"/>
      <c r="G27" s="34"/>
      <c r="H27" s="29"/>
      <c r="I27" s="29"/>
    </row>
    <row r="28" spans="1:9" s="1" customFormat="1" ht="15.75" x14ac:dyDescent="0.25">
      <c r="B28" s="23" t="s">
        <v>2</v>
      </c>
      <c r="C28" s="109" t="s">
        <v>3</v>
      </c>
      <c r="D28" s="110"/>
      <c r="E28" s="30" t="s">
        <v>4</v>
      </c>
      <c r="F28" s="30" t="s">
        <v>5</v>
      </c>
      <c r="G28" s="30" t="s">
        <v>4</v>
      </c>
      <c r="H28" s="99" t="s">
        <v>3</v>
      </c>
      <c r="I28" s="99"/>
    </row>
    <row r="29" spans="1:9" s="1" customFormat="1" ht="15.75" customHeight="1" x14ac:dyDescent="0.25">
      <c r="B29" s="111">
        <v>0.36527777777777781</v>
      </c>
      <c r="C29" s="113" t="str">
        <f>DATOS!$C$6</f>
        <v>Bobby KEEBLE</v>
      </c>
      <c r="D29" s="113"/>
      <c r="E29" s="96"/>
      <c r="F29" s="96"/>
      <c r="G29" s="96"/>
      <c r="H29" s="114" t="str">
        <f>DATOS!G6</f>
        <v xml:space="preserve">Victor GARCÍA </v>
      </c>
      <c r="I29" s="114"/>
    </row>
    <row r="30" spans="1:9" s="1" customFormat="1" ht="15.75" customHeight="1" x14ac:dyDescent="0.25">
      <c r="B30" s="112"/>
      <c r="C30" s="115" t="str">
        <f>DATOS!$C$7</f>
        <v>Rob BURLISON</v>
      </c>
      <c r="D30" s="115"/>
      <c r="E30" s="96"/>
      <c r="F30" s="96"/>
      <c r="G30" s="96"/>
      <c r="H30" s="116" t="str">
        <f>DATOS!G7</f>
        <v>Victor PASTOR</v>
      </c>
      <c r="I30" s="116"/>
    </row>
    <row r="31" spans="1:9" s="1" customFormat="1" ht="19.5" thickBot="1" x14ac:dyDescent="0.3">
      <c r="B31" s="22"/>
      <c r="C31" s="38"/>
      <c r="D31" s="38"/>
      <c r="E31" s="34"/>
      <c r="F31" s="34"/>
      <c r="G31" s="34"/>
      <c r="H31" s="39"/>
      <c r="I31" s="39"/>
    </row>
    <row r="32" spans="1:9" ht="19.5" thickBot="1" x14ac:dyDescent="0.3">
      <c r="A32"/>
      <c r="B32" s="1"/>
      <c r="C32" s="105" t="s">
        <v>11</v>
      </c>
      <c r="D32" s="106"/>
      <c r="E32" s="24"/>
      <c r="F32" s="25"/>
      <c r="G32" s="24"/>
      <c r="H32" s="107" t="s">
        <v>12</v>
      </c>
      <c r="I32" s="108"/>
    </row>
    <row r="33" spans="1:9" ht="15.75" thickBot="1" x14ac:dyDescent="0.3">
      <c r="A33"/>
      <c r="B33" s="1"/>
      <c r="C33" s="1"/>
      <c r="D33" s="1"/>
      <c r="E33" s="1"/>
      <c r="F33" s="1"/>
      <c r="G33" s="1"/>
      <c r="H33" s="1"/>
      <c r="I33" s="1"/>
    </row>
    <row r="34" spans="1:9" s="1" customFormat="1" ht="24" customHeight="1" thickBot="1" x14ac:dyDescent="0.3">
      <c r="B34" s="76" t="s">
        <v>44</v>
      </c>
      <c r="C34" s="100"/>
      <c r="D34" s="100"/>
      <c r="E34" s="100"/>
      <c r="F34" s="100"/>
      <c r="G34" s="100"/>
      <c r="H34" s="100"/>
      <c r="I34" s="101"/>
    </row>
    <row r="35" spans="1:9" x14ac:dyDescent="0.25">
      <c r="A35"/>
    </row>
    <row r="36" spans="1:9" ht="15.75" x14ac:dyDescent="0.25">
      <c r="A36"/>
      <c r="B36" s="2" t="s">
        <v>2</v>
      </c>
      <c r="C36" s="99" t="s">
        <v>3</v>
      </c>
      <c r="D36" s="99"/>
      <c r="E36" s="3" t="s">
        <v>4</v>
      </c>
      <c r="F36" s="3" t="s">
        <v>5</v>
      </c>
      <c r="G36" s="3" t="s">
        <v>4</v>
      </c>
      <c r="H36" s="99" t="s">
        <v>3</v>
      </c>
      <c r="I36" s="99"/>
    </row>
    <row r="37" spans="1:9" ht="15" customHeight="1" x14ac:dyDescent="0.25">
      <c r="A37"/>
      <c r="B37" s="5">
        <v>0.54166666666666663</v>
      </c>
      <c r="C37" s="104" t="str">
        <f>DATOS!D2</f>
        <v>Ashton TURNER</v>
      </c>
      <c r="D37" s="104"/>
      <c r="E37" s="26"/>
      <c r="F37" s="26"/>
      <c r="G37" s="26"/>
      <c r="H37" s="104" t="str">
        <f>DATOS!H2</f>
        <v>Xabier GOROSPE</v>
      </c>
      <c r="I37" s="104"/>
    </row>
    <row r="38" spans="1:9" ht="15" customHeight="1" x14ac:dyDescent="0.25">
      <c r="A38"/>
      <c r="B38" s="5">
        <v>0.54722222222222217</v>
      </c>
      <c r="C38" s="104" t="str">
        <f>DATOS!D3</f>
        <v xml:space="preserve">Sean TOWNDROW </v>
      </c>
      <c r="D38" s="104"/>
      <c r="E38" s="26"/>
      <c r="F38" s="26"/>
      <c r="G38" s="26"/>
      <c r="H38" s="104" t="str">
        <f>DATOS!H3</f>
        <v>Iván CANTERO</v>
      </c>
      <c r="I38" s="104"/>
    </row>
    <row r="39" spans="1:9" s="1" customFormat="1" ht="15" customHeight="1" x14ac:dyDescent="0.25">
      <c r="B39" s="5">
        <v>0.55277777777777781</v>
      </c>
      <c r="C39" s="104" t="str">
        <f>DATOS!D4</f>
        <v>Scott GREGORY</v>
      </c>
      <c r="D39" s="104"/>
      <c r="E39" s="26"/>
      <c r="F39" s="26"/>
      <c r="G39" s="26"/>
      <c r="H39" s="104" t="str">
        <f>DATOS!H4</f>
        <v>Pablo RODRIGUEZ-T</v>
      </c>
      <c r="I39" s="104"/>
    </row>
    <row r="40" spans="1:9" s="1" customFormat="1" ht="15" customHeight="1" x14ac:dyDescent="0.25">
      <c r="B40" s="5">
        <v>0.55833333333333335</v>
      </c>
      <c r="C40" s="104" t="str">
        <f>DATOS!D5</f>
        <v>Rob BURLISON</v>
      </c>
      <c r="D40" s="104"/>
      <c r="E40" s="32"/>
      <c r="F40" s="32"/>
      <c r="G40" s="32"/>
      <c r="H40" s="104" t="str">
        <f>DATOS!H5</f>
        <v>Mario GALIANO</v>
      </c>
      <c r="I40" s="104"/>
    </row>
    <row r="41" spans="1:9" s="1" customFormat="1" ht="15" customHeight="1" x14ac:dyDescent="0.25">
      <c r="B41" s="5">
        <v>0.56388888888888888</v>
      </c>
      <c r="C41" s="104" t="str">
        <f>DATOS!D6</f>
        <v xml:space="preserve">Jamie BOWER </v>
      </c>
      <c r="D41" s="104"/>
      <c r="E41" s="32"/>
      <c r="F41" s="32"/>
      <c r="G41" s="32"/>
      <c r="H41" s="104" t="str">
        <f>DATOS!H6</f>
        <v>Victor PASTOR</v>
      </c>
      <c r="I41" s="104"/>
    </row>
    <row r="42" spans="1:9" s="1" customFormat="1" ht="15" customHeight="1" x14ac:dyDescent="0.25">
      <c r="B42" s="5">
        <v>0.56944444444444442</v>
      </c>
      <c r="C42" s="104" t="str">
        <f>DATOS!D7</f>
        <v>Bobby KEEBLE</v>
      </c>
      <c r="D42" s="104"/>
      <c r="E42" s="32"/>
      <c r="F42" s="32"/>
      <c r="G42" s="32"/>
      <c r="H42" s="104" t="str">
        <f>DATOS!H7</f>
        <v>Victor GARCÍA BROTO</v>
      </c>
      <c r="I42" s="104"/>
    </row>
    <row r="43" spans="1:9" ht="16.5" thickBot="1" x14ac:dyDescent="0.3">
      <c r="A43"/>
      <c r="B43" s="1"/>
      <c r="C43" s="1"/>
      <c r="D43" s="1"/>
      <c r="E43" s="27"/>
      <c r="F43" s="27"/>
      <c r="G43" s="27"/>
      <c r="H43" s="1"/>
      <c r="I43" s="1"/>
    </row>
    <row r="44" spans="1:9" s="1" customFormat="1" ht="19.5" thickBot="1" x14ac:dyDescent="0.3">
      <c r="C44" s="105" t="s">
        <v>13</v>
      </c>
      <c r="D44" s="106"/>
      <c r="E44" s="24"/>
      <c r="F44" s="25"/>
      <c r="G44" s="24"/>
      <c r="H44" s="107" t="s">
        <v>14</v>
      </c>
      <c r="I44" s="108"/>
    </row>
    <row r="45" spans="1:9" ht="16.5" thickBot="1" x14ac:dyDescent="0.3">
      <c r="A45"/>
      <c r="B45" s="1"/>
      <c r="C45" s="1"/>
      <c r="D45" s="1"/>
      <c r="E45" s="27"/>
      <c r="F45" s="27"/>
      <c r="G45" s="27"/>
      <c r="H45" s="1"/>
      <c r="I45" s="1"/>
    </row>
    <row r="46" spans="1:9" ht="15.75" customHeight="1" x14ac:dyDescent="0.25">
      <c r="A46"/>
      <c r="B46" s="1"/>
      <c r="C46" s="92" t="s">
        <v>15</v>
      </c>
      <c r="D46" s="93"/>
      <c r="E46" s="102"/>
      <c r="F46" s="27"/>
      <c r="G46" s="102"/>
      <c r="H46" s="92" t="s">
        <v>15</v>
      </c>
      <c r="I46" s="93"/>
    </row>
    <row r="47" spans="1:9" ht="15.75" customHeight="1" thickBot="1" x14ac:dyDescent="0.3">
      <c r="A47"/>
      <c r="C47" s="94"/>
      <c r="D47" s="95"/>
      <c r="E47" s="103"/>
      <c r="F47" s="27"/>
      <c r="G47" s="103"/>
      <c r="H47" s="94"/>
      <c r="I47" s="95"/>
    </row>
    <row r="49" spans="1:10" ht="72" customHeight="1" x14ac:dyDescent="0.25">
      <c r="A49"/>
    </row>
    <row r="50" spans="1:10" x14ac:dyDescent="0.25">
      <c r="A50"/>
    </row>
    <row r="51" spans="1:10" ht="15.75" x14ac:dyDescent="0.25">
      <c r="A51"/>
      <c r="B51" s="123"/>
      <c r="C51" s="123"/>
      <c r="D51" s="123"/>
      <c r="E51" s="123"/>
      <c r="F51" s="123"/>
      <c r="G51" s="123"/>
      <c r="H51" s="123"/>
      <c r="I51" s="123"/>
    </row>
    <row r="53" spans="1:10" x14ac:dyDescent="0.25">
      <c r="A53"/>
      <c r="D53" s="73" t="s">
        <v>6</v>
      </c>
      <c r="E53" s="73"/>
      <c r="F53" s="73"/>
      <c r="G53" s="73"/>
      <c r="H53" s="74"/>
    </row>
    <row r="54" spans="1:10" x14ac:dyDescent="0.25">
      <c r="A54"/>
      <c r="D54" s="73"/>
      <c r="E54" s="73"/>
      <c r="F54" s="73"/>
      <c r="G54" s="73"/>
      <c r="H54" s="74"/>
    </row>
    <row r="55" spans="1:10" s="1" customFormat="1" ht="15" customHeight="1" x14ac:dyDescent="0.25">
      <c r="C55" s="82"/>
      <c r="D55" s="74"/>
      <c r="E55" s="74"/>
      <c r="F55" s="74"/>
      <c r="G55" s="74"/>
      <c r="H55" s="74"/>
      <c r="I55" s="74"/>
    </row>
    <row r="56" spans="1:10" s="1" customFormat="1" ht="21" x14ac:dyDescent="0.25">
      <c r="B56" s="75" t="s">
        <v>19</v>
      </c>
      <c r="C56" s="75"/>
      <c r="D56" s="15"/>
      <c r="E56" s="15"/>
      <c r="F56" s="15"/>
      <c r="G56" s="15"/>
    </row>
    <row r="57" spans="1:10" ht="15.75" thickBot="1" x14ac:dyDescent="0.3">
      <c r="A57"/>
    </row>
    <row r="58" spans="1:10" ht="19.5" thickBot="1" x14ac:dyDescent="0.3">
      <c r="A58"/>
      <c r="B58" s="76" t="s">
        <v>38</v>
      </c>
      <c r="C58" s="77"/>
      <c r="D58" s="78"/>
      <c r="F58" s="76" t="str">
        <f t="shared" ref="F58" si="0">$B$13</f>
        <v>TEE 1</v>
      </c>
      <c r="G58" s="78"/>
      <c r="I58" s="31" t="s">
        <v>28</v>
      </c>
      <c r="J58" s="35">
        <f>$B$21</f>
        <v>0.35416666666666669</v>
      </c>
    </row>
    <row r="59" spans="1:10" ht="18.75" x14ac:dyDescent="0.3">
      <c r="A59"/>
      <c r="D59" s="6"/>
    </row>
    <row r="60" spans="1:10" ht="15.75" x14ac:dyDescent="0.25">
      <c r="A60"/>
      <c r="B60" s="65"/>
      <c r="C60" s="65"/>
      <c r="D60" s="65" t="s">
        <v>7</v>
      </c>
      <c r="E60" s="65"/>
      <c r="F60" s="7"/>
    </row>
    <row r="61" spans="1:10" ht="15.75" x14ac:dyDescent="0.25">
      <c r="A61"/>
      <c r="B61" s="66" t="str">
        <f>(DATOS!B2)</f>
        <v>ENGLAND</v>
      </c>
      <c r="C61" s="79"/>
      <c r="D61" s="87" t="str">
        <f>(DATOS!C2)</f>
        <v>Ashton TURNER</v>
      </c>
      <c r="E61" s="87"/>
      <c r="F61" s="8"/>
    </row>
    <row r="62" spans="1:10" ht="16.5" thickBot="1" x14ac:dyDescent="0.3">
      <c r="A62"/>
      <c r="B62" s="79"/>
      <c r="C62" s="79"/>
      <c r="D62" s="88" t="str">
        <f>(DATOS!C3)</f>
        <v xml:space="preserve">Sean TOWNDROW </v>
      </c>
      <c r="E62" s="88"/>
      <c r="F62" s="9"/>
      <c r="G62" s="80"/>
      <c r="H62" s="81"/>
      <c r="I62" s="81"/>
      <c r="J62" s="12" t="s">
        <v>8</v>
      </c>
    </row>
    <row r="63" spans="1:10" ht="24" customHeight="1" x14ac:dyDescent="0.25">
      <c r="A63"/>
      <c r="F63" s="7"/>
      <c r="G63" s="57"/>
      <c r="H63" s="58"/>
      <c r="I63" s="59"/>
      <c r="J63" s="63"/>
    </row>
    <row r="64" spans="1:10" ht="16.5" thickBot="1" x14ac:dyDescent="0.3">
      <c r="A64"/>
      <c r="B64" s="65"/>
      <c r="C64" s="65"/>
      <c r="D64" s="65" t="s">
        <v>7</v>
      </c>
      <c r="E64" s="65"/>
      <c r="F64" s="7"/>
      <c r="G64" s="60"/>
      <c r="H64" s="61"/>
      <c r="I64" s="62"/>
      <c r="J64" s="64"/>
    </row>
    <row r="65" spans="1:10" ht="15.75" x14ac:dyDescent="0.25">
      <c r="A65"/>
      <c r="B65" s="66" t="str">
        <f>(DATOS!F2)</f>
        <v>SPAIN</v>
      </c>
      <c r="C65" s="66"/>
      <c r="D65" s="87" t="str">
        <f>(DATOS!G2)</f>
        <v>Iván CANTERO</v>
      </c>
      <c r="E65" s="87"/>
      <c r="F65" s="10"/>
    </row>
    <row r="66" spans="1:10" ht="15.75" x14ac:dyDescent="0.25">
      <c r="A66"/>
      <c r="B66" s="66"/>
      <c r="C66" s="66"/>
      <c r="D66" s="88" t="str">
        <f>(DATOS!G3)</f>
        <v>Xabier GOROSPE</v>
      </c>
      <c r="E66" s="88"/>
    </row>
    <row r="67" spans="1:10" x14ac:dyDescent="0.25">
      <c r="A67"/>
    </row>
    <row r="68" spans="1:10" x14ac:dyDescent="0.25">
      <c r="A68"/>
      <c r="C68" s="11" t="s">
        <v>9</v>
      </c>
      <c r="D68" s="13"/>
      <c r="E68" s="13"/>
      <c r="F68" s="14"/>
      <c r="G68" s="13"/>
      <c r="H68" s="13"/>
      <c r="I68" s="13"/>
    </row>
    <row r="69" spans="1:10" x14ac:dyDescent="0.25">
      <c r="A69"/>
      <c r="C69" s="7"/>
    </row>
    <row r="70" spans="1:10" s="1" customFormat="1" x14ac:dyDescent="0.25">
      <c r="C70" s="7"/>
    </row>
    <row r="71" spans="1:10" s="1" customFormat="1" ht="55.5" customHeight="1" x14ac:dyDescent="0.25">
      <c r="D71" s="73" t="s">
        <v>6</v>
      </c>
      <c r="E71" s="73"/>
      <c r="F71" s="73"/>
      <c r="G71" s="73"/>
      <c r="H71" s="74"/>
    </row>
    <row r="72" spans="1:10" s="1" customFormat="1" x14ac:dyDescent="0.25">
      <c r="D72" s="73"/>
      <c r="E72" s="73"/>
      <c r="F72" s="73"/>
      <c r="G72" s="73"/>
      <c r="H72" s="74"/>
    </row>
    <row r="73" spans="1:10" s="1" customFormat="1" ht="15" customHeight="1" x14ac:dyDescent="0.25">
      <c r="C73" s="82"/>
      <c r="D73" s="74"/>
      <c r="E73" s="74"/>
      <c r="F73" s="74"/>
      <c r="G73" s="74"/>
      <c r="H73" s="74"/>
      <c r="I73" s="74"/>
    </row>
    <row r="74" spans="1:10" s="1" customFormat="1" ht="21" x14ac:dyDescent="0.25">
      <c r="B74" s="75" t="s">
        <v>20</v>
      </c>
      <c r="C74" s="75"/>
      <c r="D74" s="15"/>
      <c r="E74" s="15"/>
      <c r="F74" s="15"/>
      <c r="G74" s="15"/>
    </row>
    <row r="75" spans="1:10" s="1" customFormat="1" ht="15.75" thickBot="1" x14ac:dyDescent="0.3"/>
    <row r="76" spans="1:10" s="1" customFormat="1" ht="19.5" customHeight="1" thickBot="1" x14ac:dyDescent="0.3">
      <c r="B76" s="76" t="s">
        <v>38</v>
      </c>
      <c r="C76" s="77"/>
      <c r="D76" s="78"/>
      <c r="F76" s="76" t="str">
        <f t="shared" ref="F76" si="1">$B$13</f>
        <v>TEE 1</v>
      </c>
      <c r="G76" s="78"/>
      <c r="I76" s="31" t="s">
        <v>29</v>
      </c>
      <c r="J76" s="35">
        <f>$B$25</f>
        <v>0.35972222222222222</v>
      </c>
    </row>
    <row r="77" spans="1:10" s="1" customFormat="1" ht="18.75" x14ac:dyDescent="0.3">
      <c r="D77" s="6"/>
      <c r="J77" s="36"/>
    </row>
    <row r="78" spans="1:10" s="1" customFormat="1" ht="15.75" x14ac:dyDescent="0.25">
      <c r="B78" s="65"/>
      <c r="C78" s="65"/>
      <c r="D78" s="65" t="s">
        <v>7</v>
      </c>
      <c r="E78" s="65"/>
      <c r="F78" s="7"/>
    </row>
    <row r="79" spans="1:10" s="1" customFormat="1" ht="15.75" x14ac:dyDescent="0.25">
      <c r="B79" s="83" t="str">
        <f>DATOS!$B$2</f>
        <v>ENGLAND</v>
      </c>
      <c r="C79" s="84"/>
      <c r="D79" s="87" t="str">
        <f>(DATOS!C4)</f>
        <v>Scott GREGORY</v>
      </c>
      <c r="E79" s="87"/>
      <c r="F79" s="8"/>
    </row>
    <row r="80" spans="1:10" s="1" customFormat="1" ht="16.5" thickBot="1" x14ac:dyDescent="0.3">
      <c r="B80" s="85"/>
      <c r="C80" s="86"/>
      <c r="D80" s="88" t="str">
        <f>(DATOS!C5)</f>
        <v xml:space="preserve">Jamie BOWER </v>
      </c>
      <c r="E80" s="88"/>
      <c r="F80" s="9"/>
      <c r="G80" s="80"/>
      <c r="H80" s="81"/>
      <c r="I80" s="81"/>
      <c r="J80" s="12" t="s">
        <v>8</v>
      </c>
    </row>
    <row r="81" spans="1:10" s="1" customFormat="1" ht="23.25" customHeight="1" x14ac:dyDescent="0.25">
      <c r="F81" s="7"/>
      <c r="G81" s="57"/>
      <c r="H81" s="58"/>
      <c r="I81" s="59"/>
      <c r="J81" s="63"/>
    </row>
    <row r="82" spans="1:10" s="1" customFormat="1" ht="16.5" thickBot="1" x14ac:dyDescent="0.3">
      <c r="B82" s="65"/>
      <c r="C82" s="65"/>
      <c r="D82" s="65" t="s">
        <v>7</v>
      </c>
      <c r="E82" s="65"/>
      <c r="F82" s="7"/>
      <c r="G82" s="60"/>
      <c r="H82" s="61"/>
      <c r="I82" s="62"/>
      <c r="J82" s="64"/>
    </row>
    <row r="83" spans="1:10" s="1" customFormat="1" ht="15.75" x14ac:dyDescent="0.25">
      <c r="B83" s="66" t="str">
        <f>DATOS!$F$2</f>
        <v>SPAIN</v>
      </c>
      <c r="C83" s="66"/>
      <c r="D83" s="87" t="str">
        <f>(DATOS!G4)</f>
        <v>Mario GALIANO</v>
      </c>
      <c r="E83" s="87"/>
      <c r="F83" s="10"/>
    </row>
    <row r="84" spans="1:10" s="1" customFormat="1" ht="15.75" x14ac:dyDescent="0.25">
      <c r="B84" s="66"/>
      <c r="C84" s="66"/>
      <c r="D84" s="88" t="str">
        <f>(DATOS!G5)</f>
        <v>Pablo RODRIGUEZ-T</v>
      </c>
      <c r="E84" s="88"/>
    </row>
    <row r="85" spans="1:10" s="1" customFormat="1" x14ac:dyDescent="0.25"/>
    <row r="86" spans="1:10" s="1" customFormat="1" x14ac:dyDescent="0.25">
      <c r="C86" s="11" t="s">
        <v>9</v>
      </c>
      <c r="D86" s="13"/>
      <c r="E86" s="13"/>
      <c r="F86" s="14"/>
      <c r="G86" s="13"/>
      <c r="H86" s="13"/>
      <c r="I86" s="13"/>
    </row>
    <row r="87" spans="1:10" x14ac:dyDescent="0.25">
      <c r="A87"/>
    </row>
    <row r="88" spans="1:10" s="1" customFormat="1" x14ac:dyDescent="0.25"/>
    <row r="89" spans="1:10" s="1" customFormat="1" ht="39" customHeight="1" x14ac:dyDescent="0.25">
      <c r="D89" s="73" t="s">
        <v>6</v>
      </c>
      <c r="E89" s="73"/>
      <c r="F89" s="73"/>
      <c r="G89" s="73"/>
      <c r="H89" s="74"/>
    </row>
    <row r="90" spans="1:10" s="1" customFormat="1" x14ac:dyDescent="0.25">
      <c r="D90" s="73"/>
      <c r="E90" s="73"/>
      <c r="F90" s="73"/>
      <c r="G90" s="73"/>
      <c r="H90" s="74"/>
    </row>
    <row r="91" spans="1:10" s="1" customFormat="1" ht="15" customHeight="1" x14ac:dyDescent="0.25">
      <c r="C91" s="82" t="str">
        <f>$B$11</f>
        <v>C  vs. B</v>
      </c>
      <c r="D91" s="74"/>
      <c r="E91" s="74"/>
      <c r="F91" s="74"/>
      <c r="G91" s="74"/>
      <c r="H91" s="74"/>
      <c r="I91" s="74"/>
    </row>
    <row r="92" spans="1:10" s="1" customFormat="1" ht="21" x14ac:dyDescent="0.25">
      <c r="B92" s="75" t="s">
        <v>24</v>
      </c>
      <c r="C92" s="75"/>
      <c r="D92" s="28"/>
      <c r="E92" s="28"/>
      <c r="F92" s="28"/>
      <c r="G92" s="28"/>
    </row>
    <row r="93" spans="1:10" s="1" customFormat="1" ht="15.75" thickBot="1" x14ac:dyDescent="0.3"/>
    <row r="94" spans="1:10" s="1" customFormat="1" ht="19.5" customHeight="1" thickBot="1" x14ac:dyDescent="0.3">
      <c r="B94" s="76" t="str">
        <f t="shared" ref="B94" si="2">$B$58</f>
        <v>Fecha: 23 de Enero 2015</v>
      </c>
      <c r="C94" s="77"/>
      <c r="D94" s="78"/>
      <c r="F94" s="76" t="str">
        <f t="shared" ref="F94" si="3">$B$13</f>
        <v>TEE 1</v>
      </c>
      <c r="G94" s="78"/>
      <c r="I94" s="31" t="s">
        <v>28</v>
      </c>
      <c r="J94" s="35">
        <f>$B$29</f>
        <v>0.36527777777777781</v>
      </c>
    </row>
    <row r="95" spans="1:10" s="1" customFormat="1" ht="18.75" x14ac:dyDescent="0.3">
      <c r="D95" s="6"/>
    </row>
    <row r="96" spans="1:10" s="1" customFormat="1" ht="15.75" x14ac:dyDescent="0.25">
      <c r="B96" s="65"/>
      <c r="C96" s="65"/>
      <c r="D96" s="65" t="s">
        <v>7</v>
      </c>
      <c r="E96" s="65"/>
      <c r="F96" s="7"/>
    </row>
    <row r="97" spans="2:10" s="1" customFormat="1" ht="15.75" x14ac:dyDescent="0.25">
      <c r="B97" s="83" t="str">
        <f>DATOS!$B$2</f>
        <v>ENGLAND</v>
      </c>
      <c r="C97" s="84"/>
      <c r="D97" s="87" t="str">
        <f>DATOS!C6</f>
        <v>Bobby KEEBLE</v>
      </c>
      <c r="E97" s="87"/>
      <c r="F97" s="8"/>
    </row>
    <row r="98" spans="2:10" s="1" customFormat="1" ht="16.5" thickBot="1" x14ac:dyDescent="0.3">
      <c r="B98" s="85"/>
      <c r="C98" s="86"/>
      <c r="D98" s="88" t="str">
        <f>DATOS!C7</f>
        <v>Rob BURLISON</v>
      </c>
      <c r="E98" s="88"/>
      <c r="F98" s="9"/>
      <c r="G98" s="80"/>
      <c r="H98" s="81"/>
      <c r="I98" s="81"/>
      <c r="J98" s="12" t="s">
        <v>8</v>
      </c>
    </row>
    <row r="99" spans="2:10" s="1" customFormat="1" ht="24" customHeight="1" x14ac:dyDescent="0.25">
      <c r="F99" s="7"/>
      <c r="G99" s="57"/>
      <c r="H99" s="58"/>
      <c r="I99" s="59"/>
      <c r="J99" s="63"/>
    </row>
    <row r="100" spans="2:10" s="1" customFormat="1" ht="16.5" thickBot="1" x14ac:dyDescent="0.3">
      <c r="B100" s="65"/>
      <c r="C100" s="65"/>
      <c r="D100" s="65" t="s">
        <v>7</v>
      </c>
      <c r="E100" s="65"/>
      <c r="F100" s="7"/>
      <c r="G100" s="60"/>
      <c r="H100" s="61"/>
      <c r="I100" s="62"/>
      <c r="J100" s="64"/>
    </row>
    <row r="101" spans="2:10" s="1" customFormat="1" ht="15.75" x14ac:dyDescent="0.25">
      <c r="B101" s="66" t="str">
        <f>DATOS!$F$2</f>
        <v>SPAIN</v>
      </c>
      <c r="C101" s="66"/>
      <c r="D101" s="87" t="str">
        <f>DATOS!G6</f>
        <v xml:space="preserve">Victor GARCÍA </v>
      </c>
      <c r="E101" s="87"/>
      <c r="F101" s="10"/>
    </row>
    <row r="102" spans="2:10" s="1" customFormat="1" ht="15.75" x14ac:dyDescent="0.25">
      <c r="B102" s="66"/>
      <c r="C102" s="66"/>
      <c r="D102" s="88" t="str">
        <f>DATOS!G7</f>
        <v>Victor PASTOR</v>
      </c>
      <c r="E102" s="88"/>
    </row>
    <row r="103" spans="2:10" s="1" customFormat="1" x14ac:dyDescent="0.25"/>
    <row r="104" spans="2:10" s="1" customFormat="1" x14ac:dyDescent="0.25">
      <c r="C104" s="11" t="s">
        <v>9</v>
      </c>
      <c r="D104" s="13"/>
      <c r="E104" s="13"/>
      <c r="F104" s="14"/>
      <c r="G104" s="13"/>
      <c r="H104" s="13"/>
      <c r="I104" s="13"/>
    </row>
    <row r="105" spans="2:10" s="1" customFormat="1" x14ac:dyDescent="0.25"/>
    <row r="106" spans="2:10" s="1" customFormat="1" x14ac:dyDescent="0.25"/>
    <row r="107" spans="2:10" s="1" customFormat="1" ht="48.75" customHeight="1" x14ac:dyDescent="0.25">
      <c r="D107" s="73" t="s">
        <v>6</v>
      </c>
      <c r="E107" s="73"/>
      <c r="F107" s="73"/>
      <c r="G107" s="73"/>
      <c r="H107" s="74"/>
    </row>
    <row r="108" spans="2:10" s="1" customFormat="1" x14ac:dyDescent="0.25">
      <c r="D108" s="73"/>
      <c r="E108" s="73"/>
      <c r="F108" s="73"/>
      <c r="G108" s="73"/>
      <c r="H108" s="74"/>
    </row>
    <row r="109" spans="2:10" s="1" customFormat="1" ht="15" customHeight="1" x14ac:dyDescent="0.25">
      <c r="C109" s="82" t="str">
        <f>$B$11</f>
        <v>C  vs. B</v>
      </c>
      <c r="D109" s="74"/>
      <c r="E109" s="74"/>
      <c r="F109" s="74"/>
      <c r="G109" s="74"/>
      <c r="H109" s="74"/>
      <c r="I109" s="74"/>
    </row>
    <row r="110" spans="2:10" s="1" customFormat="1" ht="21" x14ac:dyDescent="0.25">
      <c r="B110" s="75" t="s">
        <v>21</v>
      </c>
      <c r="C110" s="75"/>
      <c r="D110" s="15"/>
      <c r="E110" s="15"/>
      <c r="F110" s="15"/>
      <c r="G110" s="15"/>
    </row>
    <row r="111" spans="2:10" s="1" customFormat="1" ht="15.75" thickBot="1" x14ac:dyDescent="0.3"/>
    <row r="112" spans="2:10" s="1" customFormat="1" ht="19.5" customHeight="1" thickBot="1" x14ac:dyDescent="0.3">
      <c r="B112" s="76" t="str">
        <f t="shared" ref="B112" si="4">$B$58</f>
        <v>Fecha: 23 de Enero 2015</v>
      </c>
      <c r="C112" s="77"/>
      <c r="D112" s="78"/>
      <c r="F112" s="76" t="str">
        <f t="shared" ref="F112" si="5">$B$13</f>
        <v>TEE 1</v>
      </c>
      <c r="G112" s="78"/>
      <c r="I112" s="31" t="s">
        <v>28</v>
      </c>
      <c r="J112" s="35">
        <f>$B$37</f>
        <v>0.54166666666666663</v>
      </c>
    </row>
    <row r="113" spans="2:10" s="1" customFormat="1" ht="18.75" x14ac:dyDescent="0.3">
      <c r="D113" s="6"/>
    </row>
    <row r="114" spans="2:10" s="1" customFormat="1" ht="15.75" x14ac:dyDescent="0.25">
      <c r="B114" s="65"/>
      <c r="C114" s="65"/>
      <c r="D114" s="65" t="s">
        <v>3</v>
      </c>
      <c r="E114" s="65"/>
      <c r="F114" s="7"/>
    </row>
    <row r="115" spans="2:10" s="1" customFormat="1" x14ac:dyDescent="0.25">
      <c r="B115" s="66" t="str">
        <f>DATOS!$B$2</f>
        <v>ENGLAND</v>
      </c>
      <c r="C115" s="79"/>
      <c r="D115" s="67" t="str">
        <f>(DATOS!D2)</f>
        <v>Ashton TURNER</v>
      </c>
      <c r="E115" s="68"/>
      <c r="F115" s="8"/>
    </row>
    <row r="116" spans="2:10" s="1" customFormat="1" ht="15.75" thickBot="1" x14ac:dyDescent="0.3">
      <c r="B116" s="79"/>
      <c r="C116" s="79"/>
      <c r="D116" s="69"/>
      <c r="E116" s="70"/>
      <c r="F116" s="9"/>
      <c r="G116" s="80"/>
      <c r="H116" s="81"/>
      <c r="I116" s="81"/>
      <c r="J116" s="12" t="s">
        <v>8</v>
      </c>
    </row>
    <row r="117" spans="2:10" s="1" customFormat="1" x14ac:dyDescent="0.25">
      <c r="F117" s="7"/>
      <c r="G117" s="57"/>
      <c r="H117" s="58"/>
      <c r="I117" s="59"/>
      <c r="J117" s="63"/>
    </row>
    <row r="118" spans="2:10" s="1" customFormat="1" ht="16.5" thickBot="1" x14ac:dyDescent="0.3">
      <c r="B118" s="65"/>
      <c r="C118" s="65"/>
      <c r="D118" s="65" t="s">
        <v>3</v>
      </c>
      <c r="E118" s="65"/>
      <c r="F118" s="7"/>
      <c r="G118" s="60"/>
      <c r="H118" s="61"/>
      <c r="I118" s="62"/>
      <c r="J118" s="64"/>
    </row>
    <row r="119" spans="2:10" s="1" customFormat="1" x14ac:dyDescent="0.25">
      <c r="B119" s="66" t="str">
        <f>DATOS!$F$2</f>
        <v>SPAIN</v>
      </c>
      <c r="C119" s="66"/>
      <c r="D119" s="67" t="str">
        <f>(DATOS!H2)</f>
        <v>Xabier GOROSPE</v>
      </c>
      <c r="E119" s="68"/>
      <c r="F119" s="10"/>
    </row>
    <row r="120" spans="2:10" s="1" customFormat="1" x14ac:dyDescent="0.25">
      <c r="B120" s="66"/>
      <c r="C120" s="66"/>
      <c r="D120" s="69"/>
      <c r="E120" s="70"/>
    </row>
    <row r="121" spans="2:10" s="1" customFormat="1" x14ac:dyDescent="0.25"/>
    <row r="122" spans="2:10" s="1" customFormat="1" x14ac:dyDescent="0.25">
      <c r="C122" s="11" t="s">
        <v>9</v>
      </c>
      <c r="D122" s="13"/>
      <c r="E122" s="13"/>
      <c r="F122" s="14"/>
      <c r="G122" s="13"/>
      <c r="H122" s="13"/>
      <c r="I122" s="13"/>
    </row>
    <row r="123" spans="2:10" s="1" customFormat="1" x14ac:dyDescent="0.25">
      <c r="C123" s="7"/>
    </row>
    <row r="124" spans="2:10" s="1" customFormat="1" x14ac:dyDescent="0.25">
      <c r="C124" s="7"/>
    </row>
    <row r="125" spans="2:10" s="1" customFormat="1" ht="46.5" customHeight="1" x14ac:dyDescent="0.25">
      <c r="D125" s="73" t="s">
        <v>6</v>
      </c>
      <c r="E125" s="73"/>
      <c r="F125" s="73"/>
      <c r="G125" s="73"/>
      <c r="H125" s="74"/>
    </row>
    <row r="126" spans="2:10" s="1" customFormat="1" x14ac:dyDescent="0.25">
      <c r="D126" s="73"/>
      <c r="E126" s="73"/>
      <c r="F126" s="73"/>
      <c r="G126" s="73"/>
      <c r="H126" s="74"/>
    </row>
    <row r="127" spans="2:10" s="1" customFormat="1" ht="15" customHeight="1" x14ac:dyDescent="0.25">
      <c r="C127" s="82" t="str">
        <f>$B$11</f>
        <v>C  vs. B</v>
      </c>
      <c r="D127" s="74"/>
      <c r="E127" s="74"/>
      <c r="F127" s="74"/>
      <c r="G127" s="74"/>
      <c r="H127" s="74"/>
      <c r="I127" s="74"/>
    </row>
    <row r="128" spans="2:10" s="1" customFormat="1" ht="21" x14ac:dyDescent="0.25">
      <c r="B128" s="75" t="s">
        <v>22</v>
      </c>
      <c r="C128" s="75"/>
      <c r="D128" s="15"/>
      <c r="E128" s="15"/>
      <c r="F128" s="15"/>
      <c r="G128" s="15"/>
    </row>
    <row r="129" spans="2:10" s="1" customFormat="1" ht="15.75" thickBot="1" x14ac:dyDescent="0.3"/>
    <row r="130" spans="2:10" s="1" customFormat="1" ht="19.5" customHeight="1" thickBot="1" x14ac:dyDescent="0.3">
      <c r="B130" s="76" t="str">
        <f t="shared" ref="B130" si="6">$B$58</f>
        <v>Fecha: 23 de Enero 2015</v>
      </c>
      <c r="C130" s="77"/>
      <c r="D130" s="78"/>
      <c r="F130" s="76" t="str">
        <f t="shared" ref="F130" si="7">$B$13</f>
        <v>TEE 1</v>
      </c>
      <c r="G130" s="78"/>
      <c r="I130" s="31" t="s">
        <v>28</v>
      </c>
      <c r="J130" s="35">
        <f>$B$38</f>
        <v>0.54722222222222217</v>
      </c>
    </row>
    <row r="131" spans="2:10" s="1" customFormat="1" ht="18.75" x14ac:dyDescent="0.3">
      <c r="D131" s="6"/>
    </row>
    <row r="132" spans="2:10" s="1" customFormat="1" ht="15.75" x14ac:dyDescent="0.25">
      <c r="B132" s="65"/>
      <c r="C132" s="65"/>
      <c r="D132" s="65" t="s">
        <v>3</v>
      </c>
      <c r="E132" s="65"/>
      <c r="F132" s="7"/>
    </row>
    <row r="133" spans="2:10" s="1" customFormat="1" x14ac:dyDescent="0.25">
      <c r="B133" s="66" t="str">
        <f>DATOS!$B$2</f>
        <v>ENGLAND</v>
      </c>
      <c r="C133" s="66"/>
      <c r="D133" s="67" t="str">
        <f>(DATOS!D3)</f>
        <v xml:space="preserve">Sean TOWNDROW </v>
      </c>
      <c r="E133" s="68"/>
      <c r="F133" s="8"/>
    </row>
    <row r="134" spans="2:10" s="1" customFormat="1" ht="15.75" thickBot="1" x14ac:dyDescent="0.3">
      <c r="B134" s="66"/>
      <c r="C134" s="66"/>
      <c r="D134" s="69"/>
      <c r="E134" s="70"/>
      <c r="F134" s="9"/>
      <c r="G134" s="80"/>
      <c r="H134" s="81"/>
      <c r="I134" s="81"/>
      <c r="J134" s="12" t="s">
        <v>8</v>
      </c>
    </row>
    <row r="135" spans="2:10" s="1" customFormat="1" x14ac:dyDescent="0.25">
      <c r="F135" s="7"/>
      <c r="G135" s="57"/>
      <c r="H135" s="58"/>
      <c r="I135" s="59"/>
      <c r="J135" s="63"/>
    </row>
    <row r="136" spans="2:10" s="1" customFormat="1" ht="16.5" thickBot="1" x14ac:dyDescent="0.3">
      <c r="B136" s="65"/>
      <c r="C136" s="65"/>
      <c r="D136" s="65" t="s">
        <v>3</v>
      </c>
      <c r="E136" s="65"/>
      <c r="F136" s="7"/>
      <c r="G136" s="60"/>
      <c r="H136" s="61"/>
      <c r="I136" s="62"/>
      <c r="J136" s="64"/>
    </row>
    <row r="137" spans="2:10" s="1" customFormat="1" x14ac:dyDescent="0.25">
      <c r="B137" s="66" t="str">
        <f>DATOS!$F$2</f>
        <v>SPAIN</v>
      </c>
      <c r="C137" s="66"/>
      <c r="D137" s="67" t="str">
        <f>(DATOS!H3)</f>
        <v>Iván CANTERO</v>
      </c>
      <c r="E137" s="68"/>
      <c r="F137" s="10"/>
    </row>
    <row r="138" spans="2:10" s="1" customFormat="1" x14ac:dyDescent="0.25">
      <c r="B138" s="66"/>
      <c r="C138" s="66"/>
      <c r="D138" s="69"/>
      <c r="E138" s="70"/>
    </row>
    <row r="139" spans="2:10" s="1" customFormat="1" x14ac:dyDescent="0.25"/>
    <row r="140" spans="2:10" s="1" customFormat="1" x14ac:dyDescent="0.25">
      <c r="C140" s="11" t="s">
        <v>9</v>
      </c>
      <c r="D140" s="13"/>
      <c r="E140" s="13"/>
      <c r="F140" s="14"/>
      <c r="G140" s="13"/>
      <c r="H140" s="13"/>
      <c r="I140" s="13"/>
    </row>
    <row r="141" spans="2:10" s="1" customFormat="1" x14ac:dyDescent="0.25">
      <c r="C141" s="11"/>
      <c r="D141" s="7"/>
      <c r="E141" s="7"/>
      <c r="F141" s="7"/>
      <c r="G141" s="7"/>
      <c r="H141" s="7"/>
      <c r="I141" s="7"/>
    </row>
    <row r="142" spans="2:10" s="1" customFormat="1" x14ac:dyDescent="0.25">
      <c r="C142" s="11"/>
      <c r="D142" s="7"/>
      <c r="E142" s="7"/>
      <c r="F142" s="7"/>
      <c r="G142" s="7"/>
      <c r="H142" s="7"/>
      <c r="I142" s="7"/>
    </row>
    <row r="143" spans="2:10" s="1" customFormat="1" ht="52.5" customHeight="1" x14ac:dyDescent="0.25">
      <c r="D143" s="73" t="s">
        <v>6</v>
      </c>
      <c r="E143" s="73"/>
      <c r="F143" s="73"/>
      <c r="G143" s="73"/>
      <c r="H143" s="74"/>
    </row>
    <row r="144" spans="2:10" s="1" customFormat="1" x14ac:dyDescent="0.25">
      <c r="D144" s="73"/>
      <c r="E144" s="73"/>
      <c r="F144" s="73"/>
      <c r="G144" s="73"/>
      <c r="H144" s="74"/>
    </row>
    <row r="145" spans="2:10" s="1" customFormat="1" ht="15" customHeight="1" x14ac:dyDescent="0.25">
      <c r="C145" s="82" t="str">
        <f>$B$11</f>
        <v>C  vs. B</v>
      </c>
      <c r="D145" s="74"/>
      <c r="E145" s="74"/>
      <c r="F145" s="74"/>
      <c r="G145" s="74"/>
      <c r="H145" s="74"/>
      <c r="I145" s="74"/>
    </row>
    <row r="146" spans="2:10" s="1" customFormat="1" ht="21" x14ac:dyDescent="0.25">
      <c r="B146" s="75" t="s">
        <v>23</v>
      </c>
      <c r="C146" s="75"/>
      <c r="D146" s="15"/>
      <c r="E146" s="15"/>
      <c r="F146" s="15"/>
      <c r="G146" s="15"/>
    </row>
    <row r="147" spans="2:10" s="1" customFormat="1" ht="15.75" thickBot="1" x14ac:dyDescent="0.3"/>
    <row r="148" spans="2:10" s="1" customFormat="1" ht="19.5" customHeight="1" thickBot="1" x14ac:dyDescent="0.3">
      <c r="B148" s="76" t="str">
        <f t="shared" ref="B148" si="8">$B$58</f>
        <v>Fecha: 23 de Enero 2015</v>
      </c>
      <c r="C148" s="77"/>
      <c r="D148" s="78"/>
      <c r="F148" s="76" t="str">
        <f t="shared" ref="F148" si="9">$B$13</f>
        <v>TEE 1</v>
      </c>
      <c r="G148" s="78"/>
      <c r="I148" s="31" t="s">
        <v>28</v>
      </c>
      <c r="J148" s="35">
        <f>$B$39</f>
        <v>0.55277777777777781</v>
      </c>
    </row>
    <row r="149" spans="2:10" s="1" customFormat="1" ht="18.75" x14ac:dyDescent="0.3">
      <c r="D149" s="6"/>
    </row>
    <row r="150" spans="2:10" s="1" customFormat="1" ht="15.75" x14ac:dyDescent="0.25">
      <c r="B150" s="65"/>
      <c r="C150" s="65"/>
      <c r="D150" s="65" t="s">
        <v>3</v>
      </c>
      <c r="E150" s="65"/>
      <c r="F150" s="7"/>
    </row>
    <row r="151" spans="2:10" s="1" customFormat="1" x14ac:dyDescent="0.25">
      <c r="B151" s="66" t="str">
        <f>DATOS!$B$2</f>
        <v>ENGLAND</v>
      </c>
      <c r="C151" s="79"/>
      <c r="D151" s="67" t="str">
        <f>(DATOS!D4)</f>
        <v>Scott GREGORY</v>
      </c>
      <c r="E151" s="68"/>
      <c r="F151" s="8"/>
    </row>
    <row r="152" spans="2:10" s="1" customFormat="1" ht="15.75" thickBot="1" x14ac:dyDescent="0.3">
      <c r="B152" s="79"/>
      <c r="C152" s="79"/>
      <c r="D152" s="69"/>
      <c r="E152" s="70"/>
      <c r="F152" s="9"/>
      <c r="G152" s="80"/>
      <c r="H152" s="81"/>
      <c r="I152" s="81"/>
      <c r="J152" s="12" t="s">
        <v>8</v>
      </c>
    </row>
    <row r="153" spans="2:10" s="1" customFormat="1" x14ac:dyDescent="0.25">
      <c r="F153" s="7"/>
      <c r="G153" s="57"/>
      <c r="H153" s="58"/>
      <c r="I153" s="59"/>
      <c r="J153" s="63"/>
    </row>
    <row r="154" spans="2:10" s="1" customFormat="1" ht="16.5" thickBot="1" x14ac:dyDescent="0.3">
      <c r="B154" s="65"/>
      <c r="C154" s="65"/>
      <c r="D154" s="65" t="s">
        <v>3</v>
      </c>
      <c r="E154" s="65"/>
      <c r="F154" s="7"/>
      <c r="G154" s="60"/>
      <c r="H154" s="61"/>
      <c r="I154" s="62"/>
      <c r="J154" s="64"/>
    </row>
    <row r="155" spans="2:10" s="1" customFormat="1" x14ac:dyDescent="0.25">
      <c r="B155" s="66" t="str">
        <f>DATOS!$F$2</f>
        <v>SPAIN</v>
      </c>
      <c r="C155" s="66"/>
      <c r="D155" s="67" t="str">
        <f>(DATOS!H4)</f>
        <v>Pablo RODRIGUEZ-T</v>
      </c>
      <c r="E155" s="68"/>
      <c r="F155" s="10"/>
    </row>
    <row r="156" spans="2:10" s="1" customFormat="1" x14ac:dyDescent="0.25">
      <c r="B156" s="66"/>
      <c r="C156" s="66"/>
      <c r="D156" s="69"/>
      <c r="E156" s="70"/>
    </row>
    <row r="157" spans="2:10" s="1" customFormat="1" x14ac:dyDescent="0.25"/>
    <row r="158" spans="2:10" s="1" customFormat="1" x14ac:dyDescent="0.25">
      <c r="C158" s="11" t="s">
        <v>9</v>
      </c>
      <c r="D158" s="13"/>
      <c r="E158" s="13"/>
      <c r="F158" s="14"/>
      <c r="G158" s="13"/>
      <c r="H158" s="13"/>
      <c r="I158" s="13"/>
    </row>
    <row r="159" spans="2:10" s="1" customFormat="1" x14ac:dyDescent="0.25">
      <c r="C159" s="7"/>
    </row>
    <row r="160" spans="2:10" s="1" customFormat="1" x14ac:dyDescent="0.25">
      <c r="C160" s="7"/>
    </row>
    <row r="161" spans="2:10" s="1" customFormat="1" ht="48.75" customHeight="1" x14ac:dyDescent="0.25">
      <c r="D161" s="73" t="s">
        <v>6</v>
      </c>
      <c r="E161" s="73"/>
      <c r="F161" s="73"/>
      <c r="G161" s="73"/>
      <c r="H161" s="74"/>
    </row>
    <row r="162" spans="2:10" s="1" customFormat="1" x14ac:dyDescent="0.25">
      <c r="D162" s="73"/>
      <c r="E162" s="73"/>
      <c r="F162" s="73"/>
      <c r="G162" s="73"/>
      <c r="H162" s="74"/>
    </row>
    <row r="163" spans="2:10" s="1" customFormat="1" ht="15" customHeight="1" x14ac:dyDescent="0.25">
      <c r="C163" s="82" t="str">
        <f>$B$11</f>
        <v>C  vs. B</v>
      </c>
      <c r="D163" s="74"/>
      <c r="E163" s="74"/>
      <c r="F163" s="74"/>
      <c r="G163" s="74"/>
      <c r="H163" s="74"/>
      <c r="I163" s="74"/>
    </row>
    <row r="164" spans="2:10" s="1" customFormat="1" ht="21" x14ac:dyDescent="0.25">
      <c r="B164" s="75" t="s">
        <v>27</v>
      </c>
      <c r="C164" s="75"/>
      <c r="D164" s="28"/>
      <c r="E164" s="28"/>
      <c r="F164" s="28"/>
      <c r="G164" s="28"/>
    </row>
    <row r="165" spans="2:10" s="1" customFormat="1" ht="15.75" thickBot="1" x14ac:dyDescent="0.3"/>
    <row r="166" spans="2:10" s="1" customFormat="1" ht="19.5" customHeight="1" thickBot="1" x14ac:dyDescent="0.3">
      <c r="B166" s="76" t="str">
        <f t="shared" ref="B166" si="10">$B$58</f>
        <v>Fecha: 23 de Enero 2015</v>
      </c>
      <c r="C166" s="77"/>
      <c r="D166" s="78"/>
      <c r="F166" s="76" t="str">
        <f t="shared" ref="F166" si="11">$B$13</f>
        <v>TEE 1</v>
      </c>
      <c r="G166" s="78"/>
      <c r="I166" s="31" t="s">
        <v>29</v>
      </c>
      <c r="J166" s="35">
        <f>$B$40</f>
        <v>0.55833333333333335</v>
      </c>
    </row>
    <row r="167" spans="2:10" s="1" customFormat="1" ht="18.75" x14ac:dyDescent="0.3">
      <c r="D167" s="6"/>
    </row>
    <row r="168" spans="2:10" s="1" customFormat="1" ht="15.75" x14ac:dyDescent="0.25">
      <c r="B168" s="65"/>
      <c r="C168" s="65"/>
      <c r="D168" s="65" t="s">
        <v>3</v>
      </c>
      <c r="E168" s="65"/>
      <c r="F168" s="7"/>
    </row>
    <row r="169" spans="2:10" s="1" customFormat="1" x14ac:dyDescent="0.25">
      <c r="B169" s="66" t="str">
        <f>DATOS!$B$2</f>
        <v>ENGLAND</v>
      </c>
      <c r="C169" s="79"/>
      <c r="D169" s="67" t="str">
        <f>DATOS!$D$5</f>
        <v>Rob BURLISON</v>
      </c>
      <c r="E169" s="68"/>
      <c r="F169" s="8"/>
    </row>
    <row r="170" spans="2:10" s="1" customFormat="1" ht="15.75" thickBot="1" x14ac:dyDescent="0.3">
      <c r="B170" s="79"/>
      <c r="C170" s="79"/>
      <c r="D170" s="69"/>
      <c r="E170" s="70"/>
      <c r="F170" s="9"/>
      <c r="G170" s="80"/>
      <c r="H170" s="81"/>
      <c r="I170" s="81"/>
      <c r="J170" s="12" t="s">
        <v>8</v>
      </c>
    </row>
    <row r="171" spans="2:10" s="1" customFormat="1" x14ac:dyDescent="0.25">
      <c r="F171" s="7"/>
      <c r="G171" s="57"/>
      <c r="H171" s="58"/>
      <c r="I171" s="59"/>
      <c r="J171" s="63"/>
    </row>
    <row r="172" spans="2:10" s="1" customFormat="1" ht="16.5" thickBot="1" x14ac:dyDescent="0.3">
      <c r="B172" s="65"/>
      <c r="C172" s="65"/>
      <c r="D172" s="65" t="s">
        <v>3</v>
      </c>
      <c r="E172" s="65"/>
      <c r="F172" s="7"/>
      <c r="G172" s="60"/>
      <c r="H172" s="61"/>
      <c r="I172" s="62"/>
      <c r="J172" s="64"/>
    </row>
    <row r="173" spans="2:10" s="1" customFormat="1" x14ac:dyDescent="0.25">
      <c r="B173" s="66" t="str">
        <f>DATOS!$F$2</f>
        <v>SPAIN</v>
      </c>
      <c r="C173" s="66"/>
      <c r="D173" s="67" t="str">
        <f>DATOS!$H$5</f>
        <v>Mario GALIANO</v>
      </c>
      <c r="E173" s="68"/>
      <c r="F173" s="10"/>
    </row>
    <row r="174" spans="2:10" s="1" customFormat="1" x14ac:dyDescent="0.25">
      <c r="B174" s="66"/>
      <c r="C174" s="66"/>
      <c r="D174" s="69"/>
      <c r="E174" s="70"/>
    </row>
    <row r="175" spans="2:10" s="1" customFormat="1" x14ac:dyDescent="0.25"/>
    <row r="176" spans="2:10" s="1" customFormat="1" x14ac:dyDescent="0.25">
      <c r="C176" s="11" t="s">
        <v>9</v>
      </c>
      <c r="D176" s="13"/>
      <c r="E176" s="13"/>
      <c r="F176" s="14"/>
      <c r="G176" s="13"/>
      <c r="H176" s="13"/>
      <c r="I176" s="13"/>
    </row>
    <row r="177" spans="2:10" s="1" customFormat="1" x14ac:dyDescent="0.25">
      <c r="C177" s="7"/>
    </row>
    <row r="178" spans="2:10" s="1" customFormat="1" ht="21" x14ac:dyDescent="0.25">
      <c r="D178" s="73"/>
      <c r="E178" s="73"/>
      <c r="F178" s="73"/>
      <c r="G178" s="73"/>
    </row>
    <row r="179" spans="2:10" s="1" customFormat="1" ht="48.75" customHeight="1" x14ac:dyDescent="0.25">
      <c r="D179" s="73" t="s">
        <v>6</v>
      </c>
      <c r="E179" s="73"/>
      <c r="F179" s="73"/>
      <c r="G179" s="73"/>
      <c r="H179" s="74"/>
    </row>
    <row r="180" spans="2:10" s="1" customFormat="1" x14ac:dyDescent="0.25">
      <c r="D180" s="73"/>
      <c r="E180" s="73"/>
      <c r="F180" s="73"/>
      <c r="G180" s="73"/>
      <c r="H180" s="74"/>
    </row>
    <row r="181" spans="2:10" s="1" customFormat="1" ht="15" customHeight="1" x14ac:dyDescent="0.25">
      <c r="C181" s="82" t="str">
        <f>$B$11</f>
        <v>C  vs. B</v>
      </c>
      <c r="D181" s="74"/>
      <c r="E181" s="74"/>
      <c r="F181" s="74"/>
      <c r="G181" s="74"/>
      <c r="H181" s="74"/>
      <c r="I181" s="74"/>
    </row>
    <row r="182" spans="2:10" s="1" customFormat="1" ht="21" x14ac:dyDescent="0.25">
      <c r="B182" s="75" t="s">
        <v>26</v>
      </c>
      <c r="C182" s="75"/>
      <c r="D182" s="28"/>
      <c r="E182" s="28"/>
      <c r="F182" s="28"/>
      <c r="G182" s="28"/>
    </row>
    <row r="183" spans="2:10" s="1" customFormat="1" ht="15.75" thickBot="1" x14ac:dyDescent="0.3"/>
    <row r="184" spans="2:10" s="1" customFormat="1" ht="19.5" customHeight="1" thickBot="1" x14ac:dyDescent="0.3">
      <c r="B184" s="76" t="str">
        <f t="shared" ref="B184" si="12">$B$58</f>
        <v>Fecha: 23 de Enero 2015</v>
      </c>
      <c r="C184" s="77"/>
      <c r="D184" s="78"/>
      <c r="F184" s="76" t="str">
        <f t="shared" ref="F184" si="13">$B$13</f>
        <v>TEE 1</v>
      </c>
      <c r="G184" s="78"/>
      <c r="I184" s="31" t="s">
        <v>28</v>
      </c>
      <c r="J184" s="35">
        <f>$B$41</f>
        <v>0.56388888888888888</v>
      </c>
    </row>
    <row r="185" spans="2:10" s="1" customFormat="1" ht="18.75" x14ac:dyDescent="0.3">
      <c r="D185" s="6"/>
    </row>
    <row r="186" spans="2:10" s="1" customFormat="1" ht="15.75" x14ac:dyDescent="0.25">
      <c r="B186" s="65"/>
      <c r="C186" s="65"/>
      <c r="D186" s="65" t="s">
        <v>3</v>
      </c>
      <c r="E186" s="65"/>
      <c r="F186" s="7"/>
    </row>
    <row r="187" spans="2:10" s="1" customFormat="1" x14ac:dyDescent="0.25">
      <c r="B187" s="66" t="str">
        <f>DATOS!$B$2</f>
        <v>ENGLAND</v>
      </c>
      <c r="C187" s="79"/>
      <c r="D187" s="67" t="str">
        <f>DATOS!$D$6</f>
        <v xml:space="preserve">Jamie BOWER </v>
      </c>
      <c r="E187" s="68"/>
      <c r="F187" s="8"/>
    </row>
    <row r="188" spans="2:10" s="1" customFormat="1" ht="15.75" thickBot="1" x14ac:dyDescent="0.3">
      <c r="B188" s="79"/>
      <c r="C188" s="79"/>
      <c r="D188" s="69"/>
      <c r="E188" s="70"/>
      <c r="F188" s="9"/>
      <c r="G188" s="80"/>
      <c r="H188" s="81"/>
      <c r="I188" s="81"/>
      <c r="J188" s="12" t="s">
        <v>8</v>
      </c>
    </row>
    <row r="189" spans="2:10" s="1" customFormat="1" x14ac:dyDescent="0.25">
      <c r="F189" s="7"/>
      <c r="G189" s="57"/>
      <c r="H189" s="58"/>
      <c r="I189" s="59"/>
      <c r="J189" s="63"/>
    </row>
    <row r="190" spans="2:10" s="1" customFormat="1" ht="16.5" thickBot="1" x14ac:dyDescent="0.3">
      <c r="B190" s="65"/>
      <c r="C190" s="65"/>
      <c r="D190" s="65" t="s">
        <v>3</v>
      </c>
      <c r="E190" s="65"/>
      <c r="F190" s="7"/>
      <c r="G190" s="60"/>
      <c r="H190" s="61"/>
      <c r="I190" s="62"/>
      <c r="J190" s="64"/>
    </row>
    <row r="191" spans="2:10" s="1" customFormat="1" x14ac:dyDescent="0.25">
      <c r="B191" s="66" t="str">
        <f>DATOS!$F$2</f>
        <v>SPAIN</v>
      </c>
      <c r="C191" s="66"/>
      <c r="D191" s="67" t="str">
        <f>DATOS!$H$6</f>
        <v>Victor PASTOR</v>
      </c>
      <c r="E191" s="68"/>
      <c r="F191" s="10"/>
    </row>
    <row r="192" spans="2:10" s="1" customFormat="1" x14ac:dyDescent="0.25">
      <c r="B192" s="66"/>
      <c r="C192" s="66"/>
      <c r="D192" s="69"/>
      <c r="E192" s="70"/>
    </row>
    <row r="193" spans="2:10" s="1" customFormat="1" x14ac:dyDescent="0.25"/>
    <row r="194" spans="2:10" s="1" customFormat="1" x14ac:dyDescent="0.25">
      <c r="C194" s="11" t="s">
        <v>9</v>
      </c>
      <c r="D194" s="13"/>
      <c r="E194" s="13"/>
      <c r="F194" s="14"/>
      <c r="G194" s="13"/>
      <c r="H194" s="13"/>
      <c r="I194" s="13"/>
    </row>
    <row r="195" spans="2:10" s="1" customFormat="1" ht="13.5" customHeight="1" x14ac:dyDescent="0.25">
      <c r="C195" s="7"/>
    </row>
    <row r="196" spans="2:10" s="1" customFormat="1" ht="61.5" customHeight="1" x14ac:dyDescent="0.25">
      <c r="D196" s="73" t="s">
        <v>6</v>
      </c>
      <c r="E196" s="73"/>
      <c r="F196" s="73"/>
      <c r="G196" s="73"/>
      <c r="H196" s="74"/>
    </row>
    <row r="197" spans="2:10" s="1" customFormat="1" x14ac:dyDescent="0.25">
      <c r="D197" s="73"/>
      <c r="E197" s="73"/>
      <c r="F197" s="73"/>
      <c r="G197" s="73"/>
      <c r="H197" s="74"/>
    </row>
    <row r="198" spans="2:10" s="1" customFormat="1" ht="15" customHeight="1" x14ac:dyDescent="0.25">
      <c r="C198" s="82" t="str">
        <f>$B$11</f>
        <v>C  vs. B</v>
      </c>
      <c r="D198" s="74"/>
      <c r="E198" s="74"/>
      <c r="F198" s="74"/>
      <c r="G198" s="74"/>
      <c r="H198" s="74"/>
      <c r="I198" s="74"/>
    </row>
    <row r="199" spans="2:10" s="1" customFormat="1" ht="21" x14ac:dyDescent="0.25">
      <c r="B199" s="75" t="s">
        <v>25</v>
      </c>
      <c r="C199" s="75"/>
      <c r="D199" s="28"/>
      <c r="E199" s="28"/>
      <c r="F199" s="28"/>
      <c r="G199" s="28"/>
    </row>
    <row r="200" spans="2:10" s="1" customFormat="1" ht="15.75" thickBot="1" x14ac:dyDescent="0.3"/>
    <row r="201" spans="2:10" s="1" customFormat="1" ht="19.5" customHeight="1" thickBot="1" x14ac:dyDescent="0.3">
      <c r="B201" s="76" t="str">
        <f t="shared" ref="B201" si="14">$B$58</f>
        <v>Fecha: 23 de Enero 2015</v>
      </c>
      <c r="C201" s="77"/>
      <c r="D201" s="78"/>
      <c r="F201" s="76" t="str">
        <f t="shared" ref="F201" si="15">$B$13</f>
        <v>TEE 1</v>
      </c>
      <c r="G201" s="78"/>
      <c r="I201" s="31" t="s">
        <v>28</v>
      </c>
      <c r="J201" s="35">
        <f>$B$42</f>
        <v>0.56944444444444442</v>
      </c>
    </row>
    <row r="202" spans="2:10" s="1" customFormat="1" ht="18.75" x14ac:dyDescent="0.3">
      <c r="D202" s="6"/>
    </row>
    <row r="203" spans="2:10" s="1" customFormat="1" ht="15.75" x14ac:dyDescent="0.25">
      <c r="B203" s="65"/>
      <c r="C203" s="65"/>
      <c r="D203" s="65" t="s">
        <v>3</v>
      </c>
      <c r="E203" s="65"/>
      <c r="F203" s="7"/>
    </row>
    <row r="204" spans="2:10" s="1" customFormat="1" x14ac:dyDescent="0.25">
      <c r="B204" s="66" t="str">
        <f>DATOS!$B$2</f>
        <v>ENGLAND</v>
      </c>
      <c r="C204" s="79"/>
      <c r="D204" s="67" t="str">
        <f>DATOS!$D$7</f>
        <v>Bobby KEEBLE</v>
      </c>
      <c r="E204" s="68"/>
      <c r="F204" s="8"/>
    </row>
    <row r="205" spans="2:10" s="1" customFormat="1" ht="15.75" thickBot="1" x14ac:dyDescent="0.3">
      <c r="B205" s="79"/>
      <c r="C205" s="79"/>
      <c r="D205" s="69"/>
      <c r="E205" s="70"/>
      <c r="F205" s="9"/>
      <c r="G205" s="80"/>
      <c r="H205" s="81"/>
      <c r="I205" s="81"/>
      <c r="J205" s="12" t="s">
        <v>8</v>
      </c>
    </row>
    <row r="206" spans="2:10" s="1" customFormat="1" x14ac:dyDescent="0.25">
      <c r="F206" s="7"/>
      <c r="G206" s="57"/>
      <c r="H206" s="58"/>
      <c r="I206" s="59"/>
      <c r="J206" s="63"/>
    </row>
    <row r="207" spans="2:10" s="1" customFormat="1" ht="16.5" thickBot="1" x14ac:dyDescent="0.3">
      <c r="B207" s="65"/>
      <c r="C207" s="65"/>
      <c r="D207" s="65" t="s">
        <v>3</v>
      </c>
      <c r="E207" s="65"/>
      <c r="F207" s="7"/>
      <c r="G207" s="60"/>
      <c r="H207" s="61"/>
      <c r="I207" s="62"/>
      <c r="J207" s="64"/>
    </row>
    <row r="208" spans="2:10" s="1" customFormat="1" x14ac:dyDescent="0.25">
      <c r="B208" s="66" t="str">
        <f>DATOS!$F$2</f>
        <v>SPAIN</v>
      </c>
      <c r="C208" s="66"/>
      <c r="D208" s="67" t="str">
        <f>DATOS!$H$7</f>
        <v>Victor GARCÍA BROTO</v>
      </c>
      <c r="E208" s="68"/>
      <c r="F208" s="10"/>
    </row>
    <row r="209" spans="1:9" s="1" customFormat="1" x14ac:dyDescent="0.25">
      <c r="B209" s="66"/>
      <c r="C209" s="66"/>
      <c r="D209" s="69"/>
      <c r="E209" s="70"/>
    </row>
    <row r="210" spans="1:9" s="1" customFormat="1" x14ac:dyDescent="0.25"/>
    <row r="211" spans="1:9" s="1" customFormat="1" x14ac:dyDescent="0.25">
      <c r="C211" s="11" t="s">
        <v>9</v>
      </c>
      <c r="D211" s="13"/>
      <c r="E211" s="13"/>
      <c r="F211" s="14"/>
      <c r="G211" s="13"/>
      <c r="H211" s="13"/>
      <c r="I211" s="13"/>
    </row>
    <row r="212" spans="1:9" s="1" customFormat="1" x14ac:dyDescent="0.25">
      <c r="C212" s="7"/>
    </row>
    <row r="213" spans="1:9" x14ac:dyDescent="0.25">
      <c r="A213"/>
    </row>
    <row r="214" spans="1:9" x14ac:dyDescent="0.25">
      <c r="A214"/>
    </row>
    <row r="215" spans="1:9" x14ac:dyDescent="0.25">
      <c r="A215"/>
    </row>
    <row r="216" spans="1:9" x14ac:dyDescent="0.25">
      <c r="A216"/>
    </row>
    <row r="217" spans="1:9" x14ac:dyDescent="0.25">
      <c r="A217"/>
    </row>
    <row r="218" spans="1:9" x14ac:dyDescent="0.25">
      <c r="A218"/>
    </row>
    <row r="219" spans="1:9" x14ac:dyDescent="0.25">
      <c r="A219"/>
    </row>
    <row r="220" spans="1:9" x14ac:dyDescent="0.25">
      <c r="A220"/>
    </row>
    <row r="221" spans="1:9" x14ac:dyDescent="0.25">
      <c r="A221"/>
    </row>
    <row r="222" spans="1:9" x14ac:dyDescent="0.25">
      <c r="A222"/>
    </row>
    <row r="223" spans="1:9" x14ac:dyDescent="0.25">
      <c r="A223"/>
    </row>
  </sheetData>
  <mergeCells count="214">
    <mergeCell ref="C198:I198"/>
    <mergeCell ref="D71:H72"/>
    <mergeCell ref="D107:H108"/>
    <mergeCell ref="D125:H126"/>
    <mergeCell ref="B137:C138"/>
    <mergeCell ref="D119:E120"/>
    <mergeCell ref="D133:E134"/>
    <mergeCell ref="D137:E138"/>
    <mergeCell ref="G134:I134"/>
    <mergeCell ref="G135:I136"/>
    <mergeCell ref="B119:C120"/>
    <mergeCell ref="B101:C102"/>
    <mergeCell ref="D101:E101"/>
    <mergeCell ref="D102:E102"/>
    <mergeCell ref="B83:C84"/>
    <mergeCell ref="D89:H90"/>
    <mergeCell ref="B92:C92"/>
    <mergeCell ref="B94:D94"/>
    <mergeCell ref="F94:G94"/>
    <mergeCell ref="B168:C168"/>
    <mergeCell ref="D168:E168"/>
    <mergeCell ref="B169:C170"/>
    <mergeCell ref="D169:E170"/>
    <mergeCell ref="G170:I170"/>
    <mergeCell ref="E25:E26"/>
    <mergeCell ref="G81:I82"/>
    <mergeCell ref="J81:J82"/>
    <mergeCell ref="B82:C82"/>
    <mergeCell ref="D82:E82"/>
    <mergeCell ref="G63:I64"/>
    <mergeCell ref="J63:J64"/>
    <mergeCell ref="G62:I62"/>
    <mergeCell ref="B64:C64"/>
    <mergeCell ref="D64:E64"/>
    <mergeCell ref="B58:D58"/>
    <mergeCell ref="F58:G58"/>
    <mergeCell ref="B61:C62"/>
    <mergeCell ref="D61:E61"/>
    <mergeCell ref="D62:E62"/>
    <mergeCell ref="B60:C60"/>
    <mergeCell ref="D60:E60"/>
    <mergeCell ref="B74:C74"/>
    <mergeCell ref="B79:C80"/>
    <mergeCell ref="D79:E79"/>
    <mergeCell ref="D80:E80"/>
    <mergeCell ref="G80:I80"/>
    <mergeCell ref="B51:I51"/>
    <mergeCell ref="D53:H54"/>
    <mergeCell ref="A3:J3"/>
    <mergeCell ref="D8:G9"/>
    <mergeCell ref="B11:I11"/>
    <mergeCell ref="B65:C66"/>
    <mergeCell ref="D65:E65"/>
    <mergeCell ref="D66:E66"/>
    <mergeCell ref="B18:I18"/>
    <mergeCell ref="H25:I25"/>
    <mergeCell ref="C26:D26"/>
    <mergeCell ref="H26:I26"/>
    <mergeCell ref="B21:B22"/>
    <mergeCell ref="C21:D21"/>
    <mergeCell ref="C22:D22"/>
    <mergeCell ref="E21:E22"/>
    <mergeCell ref="C37:D37"/>
    <mergeCell ref="F25:F26"/>
    <mergeCell ref="G25:G26"/>
    <mergeCell ref="H36:I36"/>
    <mergeCell ref="H37:I37"/>
    <mergeCell ref="C24:D24"/>
    <mergeCell ref="H24:I24"/>
    <mergeCell ref="B25:B26"/>
    <mergeCell ref="C25:D25"/>
    <mergeCell ref="F21:F22"/>
    <mergeCell ref="C28:D28"/>
    <mergeCell ref="H28:I28"/>
    <mergeCell ref="B29:B30"/>
    <mergeCell ref="C29:D29"/>
    <mergeCell ref="E29:E30"/>
    <mergeCell ref="C32:D32"/>
    <mergeCell ref="H32:I32"/>
    <mergeCell ref="C36:D36"/>
    <mergeCell ref="C42:D42"/>
    <mergeCell ref="H42:I42"/>
    <mergeCell ref="F29:F30"/>
    <mergeCell ref="G29:G30"/>
    <mergeCell ref="H29:I29"/>
    <mergeCell ref="C30:D30"/>
    <mergeCell ref="H30:I30"/>
    <mergeCell ref="C40:D40"/>
    <mergeCell ref="H40:I40"/>
    <mergeCell ref="C41:D41"/>
    <mergeCell ref="H41:I41"/>
    <mergeCell ref="J153:J154"/>
    <mergeCell ref="B154:C154"/>
    <mergeCell ref="D154:E154"/>
    <mergeCell ref="B155:C156"/>
    <mergeCell ref="D155:E156"/>
    <mergeCell ref="B150:C150"/>
    <mergeCell ref="D150:E150"/>
    <mergeCell ref="B151:C152"/>
    <mergeCell ref="D151:E152"/>
    <mergeCell ref="G152:I152"/>
    <mergeCell ref="J99:J100"/>
    <mergeCell ref="B100:C100"/>
    <mergeCell ref="D100:E100"/>
    <mergeCell ref="J117:J118"/>
    <mergeCell ref="B118:C118"/>
    <mergeCell ref="D118:E118"/>
    <mergeCell ref="B114:C114"/>
    <mergeCell ref="D114:E114"/>
    <mergeCell ref="B115:C116"/>
    <mergeCell ref="B110:C110"/>
    <mergeCell ref="B112:D112"/>
    <mergeCell ref="F112:G112"/>
    <mergeCell ref="D115:E116"/>
    <mergeCell ref="G117:I118"/>
    <mergeCell ref="C109:I109"/>
    <mergeCell ref="J135:J136"/>
    <mergeCell ref="B136:C136"/>
    <mergeCell ref="D136:E136"/>
    <mergeCell ref="B132:C132"/>
    <mergeCell ref="D132:E132"/>
    <mergeCell ref="B133:C134"/>
    <mergeCell ref="B128:C128"/>
    <mergeCell ref="B130:D130"/>
    <mergeCell ref="F130:G130"/>
    <mergeCell ref="B16:D16"/>
    <mergeCell ref="G16:I16"/>
    <mergeCell ref="C46:D47"/>
    <mergeCell ref="D83:E83"/>
    <mergeCell ref="D84:E84"/>
    <mergeCell ref="B76:D76"/>
    <mergeCell ref="F76:G76"/>
    <mergeCell ref="B78:C78"/>
    <mergeCell ref="D78:E78"/>
    <mergeCell ref="G21:G22"/>
    <mergeCell ref="H21:I21"/>
    <mergeCell ref="H22:I22"/>
    <mergeCell ref="H20:I20"/>
    <mergeCell ref="B34:I34"/>
    <mergeCell ref="C20:D20"/>
    <mergeCell ref="E46:E47"/>
    <mergeCell ref="G46:G47"/>
    <mergeCell ref="H46:I47"/>
    <mergeCell ref="C38:D38"/>
    <mergeCell ref="H38:I38"/>
    <mergeCell ref="C39:D39"/>
    <mergeCell ref="H39:I39"/>
    <mergeCell ref="C44:D44"/>
    <mergeCell ref="H44:I44"/>
    <mergeCell ref="C55:I55"/>
    <mergeCell ref="C73:I73"/>
    <mergeCell ref="C91:I91"/>
    <mergeCell ref="B56:C56"/>
    <mergeCell ref="D161:H162"/>
    <mergeCell ref="B164:C164"/>
    <mergeCell ref="B166:D166"/>
    <mergeCell ref="F166:G166"/>
    <mergeCell ref="B96:C96"/>
    <mergeCell ref="D96:E96"/>
    <mergeCell ref="B97:C98"/>
    <mergeCell ref="D97:E97"/>
    <mergeCell ref="D98:E98"/>
    <mergeCell ref="G98:I98"/>
    <mergeCell ref="G99:I100"/>
    <mergeCell ref="G153:I154"/>
    <mergeCell ref="B146:C146"/>
    <mergeCell ref="B148:D148"/>
    <mergeCell ref="F148:G148"/>
    <mergeCell ref="D143:H144"/>
    <mergeCell ref="G116:I116"/>
    <mergeCell ref="C127:I127"/>
    <mergeCell ref="C145:I145"/>
    <mergeCell ref="C163:I163"/>
    <mergeCell ref="G171:I172"/>
    <mergeCell ref="J171:J172"/>
    <mergeCell ref="B172:C172"/>
    <mergeCell ref="D172:E172"/>
    <mergeCell ref="D190:E190"/>
    <mergeCell ref="B191:C192"/>
    <mergeCell ref="D191:E192"/>
    <mergeCell ref="B173:C174"/>
    <mergeCell ref="D173:E174"/>
    <mergeCell ref="D179:H180"/>
    <mergeCell ref="B182:C182"/>
    <mergeCell ref="B184:D184"/>
    <mergeCell ref="F184:G184"/>
    <mergeCell ref="B186:C186"/>
    <mergeCell ref="D186:E186"/>
    <mergeCell ref="D178:G178"/>
    <mergeCell ref="C181:I181"/>
    <mergeCell ref="A4:J4"/>
    <mergeCell ref="A5:J5"/>
    <mergeCell ref="G206:I207"/>
    <mergeCell ref="J206:J207"/>
    <mergeCell ref="B207:C207"/>
    <mergeCell ref="D207:E207"/>
    <mergeCell ref="B208:C209"/>
    <mergeCell ref="D208:E209"/>
    <mergeCell ref="B13:I14"/>
    <mergeCell ref="D196:H197"/>
    <mergeCell ref="B199:C199"/>
    <mergeCell ref="B201:D201"/>
    <mergeCell ref="F201:G201"/>
    <mergeCell ref="B203:C203"/>
    <mergeCell ref="D203:E203"/>
    <mergeCell ref="B204:C205"/>
    <mergeCell ref="D204:E205"/>
    <mergeCell ref="G205:I205"/>
    <mergeCell ref="B187:C188"/>
    <mergeCell ref="D187:E188"/>
    <mergeCell ref="G188:I188"/>
    <mergeCell ref="G189:I190"/>
    <mergeCell ref="J189:J190"/>
    <mergeCell ref="B190:C190"/>
  </mergeCells>
  <printOptions horizontalCentered="1" verticalCentered="1"/>
  <pageMargins left="0" right="0" top="0.74803149606299213" bottom="0" header="0" footer="0"/>
  <pageSetup paperSize="28" scale="75" fitToHeight="9" orientation="landscape" r:id="rId1"/>
  <headerFooter>
    <oddHeader>&amp;C&amp;16&amp;K04-020
&amp;G</oddHeader>
  </headerFooter>
  <rowBreaks count="8" manualBreakCount="8">
    <brk id="69" max="10" man="1"/>
    <brk id="87" max="10" man="1"/>
    <brk id="106" max="10" man="1"/>
    <brk id="123" max="10" man="1"/>
    <brk id="141" max="10" man="1"/>
    <brk id="159" max="10" man="1"/>
    <brk id="177" max="10" man="1"/>
    <brk id="195" max="10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6"/>
  <sheetViews>
    <sheetView showGridLines="0" view="pageBreakPreview" topLeftCell="A67" zoomScale="60" zoomScaleNormal="100" workbookViewId="0">
      <selection activeCell="D71" sqref="D71:H74"/>
    </sheetView>
  </sheetViews>
  <sheetFormatPr baseColWidth="10" defaultRowHeight="15" x14ac:dyDescent="0.25"/>
  <cols>
    <col min="1" max="1" width="9.5703125" style="1" customWidth="1"/>
    <col min="2" max="9" width="11.42578125" style="1"/>
    <col min="10" max="10" width="12.85546875" style="1" customWidth="1"/>
    <col min="11" max="16384" width="11.42578125" style="1"/>
  </cols>
  <sheetData>
    <row r="2" spans="1:11" x14ac:dyDescent="0.25">
      <c r="B2" s="4"/>
      <c r="C2" s="4"/>
      <c r="D2" s="4"/>
      <c r="F2" s="4"/>
      <c r="G2" s="4"/>
      <c r="H2" s="4"/>
      <c r="I2" s="4"/>
      <c r="J2" s="4"/>
    </row>
    <row r="3" spans="1:11" ht="45.75" customHeight="1" x14ac:dyDescent="0.35">
      <c r="A3" s="117"/>
      <c r="B3" s="118"/>
      <c r="C3" s="118"/>
      <c r="D3" s="118"/>
      <c r="E3" s="118"/>
      <c r="F3" s="118"/>
      <c r="G3" s="118"/>
      <c r="H3" s="118"/>
      <c r="I3" s="118"/>
      <c r="J3" s="118"/>
      <c r="K3" s="42"/>
    </row>
    <row r="4" spans="1:11" ht="18.75" x14ac:dyDescent="0.3">
      <c r="A4" s="56"/>
      <c r="B4" s="125"/>
      <c r="C4" s="125"/>
      <c r="D4" s="125"/>
      <c r="E4" s="125"/>
      <c r="F4" s="125"/>
      <c r="G4" s="125"/>
      <c r="H4" s="125"/>
      <c r="I4" s="125"/>
      <c r="J4" s="125"/>
      <c r="K4" s="44"/>
    </row>
    <row r="5" spans="1:11" ht="15.75" customHeight="1" x14ac:dyDescent="0.3">
      <c r="A5" s="56"/>
      <c r="B5" s="125"/>
      <c r="C5" s="125"/>
      <c r="D5" s="125"/>
      <c r="E5" s="125"/>
      <c r="F5" s="125"/>
      <c r="G5" s="125"/>
      <c r="H5" s="125"/>
      <c r="I5" s="125"/>
      <c r="J5" s="125"/>
    </row>
    <row r="7" spans="1:11" ht="15" customHeight="1" x14ac:dyDescent="0.25"/>
    <row r="8" spans="1:11" ht="15.75" customHeight="1" x14ac:dyDescent="0.25">
      <c r="D8" s="71" t="s">
        <v>0</v>
      </c>
      <c r="E8" s="119"/>
      <c r="F8" s="119"/>
      <c r="G8" s="119"/>
    </row>
    <row r="9" spans="1:11" x14ac:dyDescent="0.25">
      <c r="D9" s="119"/>
      <c r="E9" s="119"/>
      <c r="F9" s="119"/>
      <c r="G9" s="119"/>
    </row>
    <row r="10" spans="1:11" ht="18.75" customHeight="1" x14ac:dyDescent="0.25"/>
    <row r="11" spans="1:11" ht="18.75" customHeight="1" x14ac:dyDescent="0.4">
      <c r="B11" s="120" t="s">
        <v>39</v>
      </c>
      <c r="C11" s="124"/>
      <c r="D11" s="124"/>
      <c r="E11" s="124"/>
      <c r="F11" s="124"/>
      <c r="G11" s="124"/>
      <c r="H11" s="124"/>
      <c r="I11" s="124"/>
    </row>
    <row r="12" spans="1:11" ht="15" customHeight="1" x14ac:dyDescent="0.25"/>
    <row r="13" spans="1:11" ht="15" customHeight="1" x14ac:dyDescent="0.25">
      <c r="B13" s="71" t="s">
        <v>1</v>
      </c>
      <c r="C13" s="72"/>
      <c r="D13" s="72"/>
      <c r="E13" s="72"/>
      <c r="F13" s="72"/>
      <c r="G13" s="72"/>
      <c r="H13" s="72"/>
      <c r="I13" s="72"/>
    </row>
    <row r="14" spans="1:11" x14ac:dyDescent="0.25">
      <c r="B14" s="72"/>
      <c r="C14" s="72"/>
      <c r="D14" s="72"/>
      <c r="E14" s="72"/>
      <c r="F14" s="72"/>
      <c r="G14" s="72"/>
      <c r="H14" s="72"/>
      <c r="I14" s="72"/>
    </row>
    <row r="15" spans="1:11" ht="15.75" thickBot="1" x14ac:dyDescent="0.3"/>
    <row r="16" spans="1:11" ht="19.5" thickBot="1" x14ac:dyDescent="0.3">
      <c r="B16" s="89" t="str">
        <f>DATOS!$B$11</f>
        <v>GERMANY</v>
      </c>
      <c r="C16" s="90"/>
      <c r="D16" s="91"/>
      <c r="G16" s="89" t="str">
        <f>DATOS!$F$11</f>
        <v>FINLAND</v>
      </c>
      <c r="H16" s="90"/>
      <c r="I16" s="91"/>
    </row>
    <row r="17" spans="2:9" ht="24" customHeight="1" thickBot="1" x14ac:dyDescent="0.3"/>
    <row r="18" spans="2:9" ht="15.75" thickBot="1" x14ac:dyDescent="0.3">
      <c r="B18" s="76" t="s">
        <v>40</v>
      </c>
      <c r="C18" s="100"/>
      <c r="D18" s="100"/>
      <c r="E18" s="100"/>
      <c r="F18" s="100"/>
      <c r="G18" s="100"/>
      <c r="H18" s="100"/>
      <c r="I18" s="101"/>
    </row>
    <row r="20" spans="2:9" ht="15.75" customHeight="1" x14ac:dyDescent="0.25">
      <c r="B20" s="23" t="s">
        <v>2</v>
      </c>
      <c r="C20" s="99" t="s">
        <v>3</v>
      </c>
      <c r="D20" s="99"/>
      <c r="E20" s="30" t="s">
        <v>4</v>
      </c>
      <c r="F20" s="30" t="s">
        <v>5</v>
      </c>
      <c r="G20" s="30" t="s">
        <v>4</v>
      </c>
      <c r="H20" s="99" t="s">
        <v>3</v>
      </c>
      <c r="I20" s="99"/>
    </row>
    <row r="21" spans="2:9" ht="15.75" customHeight="1" x14ac:dyDescent="0.25">
      <c r="B21" s="111">
        <v>0.37083333333333335</v>
      </c>
      <c r="C21" s="121" t="str">
        <f>DATOS!C11</f>
        <v>Raphael GEIßLER</v>
      </c>
      <c r="D21" s="122"/>
      <c r="E21" s="96"/>
      <c r="F21" s="96"/>
      <c r="G21" s="96"/>
      <c r="H21" s="97" t="str">
        <f>DATOS!G11</f>
        <v>Ilari SAULO</v>
      </c>
      <c r="I21" s="97"/>
    </row>
    <row r="22" spans="2:9" ht="15.75" x14ac:dyDescent="0.25">
      <c r="B22" s="112"/>
      <c r="C22" s="98" t="str">
        <f>DATOS!C12</f>
        <v>Timo VAHLENKAMP</v>
      </c>
      <c r="D22" s="98"/>
      <c r="E22" s="96"/>
      <c r="F22" s="96"/>
      <c r="G22" s="96"/>
      <c r="H22" s="98" t="str">
        <f>DATOS!G12</f>
        <v>Tuomas NUKARI</v>
      </c>
      <c r="I22" s="98"/>
    </row>
    <row r="24" spans="2:9" ht="15.75" customHeight="1" x14ac:dyDescent="0.25">
      <c r="B24" s="23" t="s">
        <v>2</v>
      </c>
      <c r="C24" s="109" t="s">
        <v>3</v>
      </c>
      <c r="D24" s="110"/>
      <c r="E24" s="30" t="s">
        <v>4</v>
      </c>
      <c r="F24" s="30" t="s">
        <v>5</v>
      </c>
      <c r="G24" s="30" t="s">
        <v>4</v>
      </c>
      <c r="H24" s="99" t="s">
        <v>3</v>
      </c>
      <c r="I24" s="99"/>
    </row>
    <row r="25" spans="2:9" ht="15.75" customHeight="1" x14ac:dyDescent="0.25">
      <c r="B25" s="111">
        <v>0.37638888888888888</v>
      </c>
      <c r="C25" s="97" t="str">
        <f>DATOS!C13</f>
        <v>Yannick SCHÜTZ</v>
      </c>
      <c r="D25" s="97"/>
      <c r="E25" s="96"/>
      <c r="F25" s="96"/>
      <c r="G25" s="96"/>
      <c r="H25" s="97" t="str">
        <f>DATOS!G13</f>
        <v>Oliver LINDELL</v>
      </c>
      <c r="I25" s="97"/>
    </row>
    <row r="26" spans="2:9" ht="15.75" x14ac:dyDescent="0.25">
      <c r="B26" s="112"/>
      <c r="C26" s="98" t="str">
        <f>DATOS!C14</f>
        <v>Niklas MATTNER</v>
      </c>
      <c r="D26" s="98"/>
      <c r="E26" s="96"/>
      <c r="F26" s="96"/>
      <c r="G26" s="96"/>
      <c r="H26" s="98" t="str">
        <f>DATOS!G14</f>
        <v>Lauri RUUSKA</v>
      </c>
      <c r="I26" s="98"/>
    </row>
    <row r="27" spans="2:9" ht="19.5" customHeight="1" x14ac:dyDescent="0.25">
      <c r="B27" s="22"/>
      <c r="C27" s="29"/>
      <c r="D27" s="29"/>
      <c r="E27" s="34"/>
      <c r="F27" s="34"/>
      <c r="G27" s="34"/>
      <c r="H27" s="29"/>
      <c r="I27" s="29"/>
    </row>
    <row r="28" spans="2:9" ht="15.75" x14ac:dyDescent="0.25">
      <c r="B28" s="23" t="s">
        <v>2</v>
      </c>
      <c r="C28" s="109" t="s">
        <v>3</v>
      </c>
      <c r="D28" s="110"/>
      <c r="E28" s="30" t="s">
        <v>4</v>
      </c>
      <c r="F28" s="30" t="s">
        <v>5</v>
      </c>
      <c r="G28" s="30" t="s">
        <v>4</v>
      </c>
      <c r="H28" s="99" t="s">
        <v>3</v>
      </c>
      <c r="I28" s="99"/>
    </row>
    <row r="29" spans="2:9" ht="15.75" customHeight="1" x14ac:dyDescent="0.25">
      <c r="B29" s="111">
        <v>0.38194444444444442</v>
      </c>
      <c r="C29" s="97" t="str">
        <f>DATOS!C15</f>
        <v>Matthias SCHMID</v>
      </c>
      <c r="D29" s="97"/>
      <c r="E29" s="96"/>
      <c r="F29" s="96"/>
      <c r="G29" s="96"/>
      <c r="H29" s="97" t="str">
        <f>DATOS!G15</f>
        <v>Väinö VIITAHARJU</v>
      </c>
      <c r="I29" s="97"/>
    </row>
    <row r="30" spans="2:9" ht="15.75" x14ac:dyDescent="0.25">
      <c r="B30" s="112"/>
      <c r="C30" s="98" t="str">
        <f>DATOS!C16</f>
        <v>Michael HIRMER</v>
      </c>
      <c r="D30" s="98"/>
      <c r="E30" s="96"/>
      <c r="F30" s="96"/>
      <c r="G30" s="96"/>
      <c r="H30" s="98" t="str">
        <f>DATOS!G16</f>
        <v>Sami VÄLIMÄKI</v>
      </c>
      <c r="I30" s="98"/>
    </row>
    <row r="31" spans="2:9" ht="19.5" thickBot="1" x14ac:dyDescent="0.3">
      <c r="B31" s="22"/>
      <c r="C31" s="29"/>
      <c r="D31" s="29"/>
      <c r="E31" s="34"/>
      <c r="F31" s="34"/>
      <c r="G31" s="34"/>
      <c r="H31" s="29"/>
      <c r="I31" s="29"/>
    </row>
    <row r="32" spans="2:9" ht="19.5" thickBot="1" x14ac:dyDescent="0.3">
      <c r="C32" s="105" t="s">
        <v>11</v>
      </c>
      <c r="D32" s="106"/>
      <c r="E32" s="24"/>
      <c r="F32" s="25"/>
      <c r="G32" s="24"/>
      <c r="H32" s="107" t="s">
        <v>12</v>
      </c>
      <c r="I32" s="108"/>
    </row>
    <row r="33" spans="2:9" ht="15" customHeight="1" thickBot="1" x14ac:dyDescent="0.3"/>
    <row r="34" spans="2:9" ht="24" customHeight="1" thickBot="1" x14ac:dyDescent="0.3">
      <c r="B34" s="76" t="s">
        <v>41</v>
      </c>
      <c r="C34" s="100"/>
      <c r="D34" s="100"/>
      <c r="E34" s="100"/>
      <c r="F34" s="100"/>
      <c r="G34" s="100"/>
      <c r="H34" s="100"/>
      <c r="I34" s="101"/>
    </row>
    <row r="36" spans="2:9" ht="15.75" x14ac:dyDescent="0.25">
      <c r="B36" s="23" t="s">
        <v>2</v>
      </c>
      <c r="C36" s="99" t="s">
        <v>3</v>
      </c>
      <c r="D36" s="99"/>
      <c r="E36" s="30" t="s">
        <v>4</v>
      </c>
      <c r="F36" s="30" t="s">
        <v>5</v>
      </c>
      <c r="G36" s="30" t="s">
        <v>4</v>
      </c>
      <c r="H36" s="99" t="s">
        <v>3</v>
      </c>
      <c r="I36" s="99"/>
    </row>
    <row r="37" spans="2:9" ht="15" customHeight="1" x14ac:dyDescent="0.25">
      <c r="B37" s="5">
        <v>0.57500000000000007</v>
      </c>
      <c r="C37" s="104" t="str">
        <f>DATOS!D11</f>
        <v>Raphael GEIßLER</v>
      </c>
      <c r="D37" s="104"/>
      <c r="E37" s="32"/>
      <c r="F37" s="32"/>
      <c r="G37" s="32"/>
      <c r="H37" s="104" t="str">
        <f>DATOS!H11</f>
        <v>Ilari SAULO</v>
      </c>
      <c r="I37" s="104"/>
    </row>
    <row r="38" spans="2:9" ht="15" customHeight="1" x14ac:dyDescent="0.25">
      <c r="B38" s="5">
        <v>0.5805555555555556</v>
      </c>
      <c r="C38" s="104" t="str">
        <f>DATOS!D12</f>
        <v>Timo VAHLENKAMP</v>
      </c>
      <c r="D38" s="104"/>
      <c r="E38" s="32"/>
      <c r="F38" s="32"/>
      <c r="G38" s="32"/>
      <c r="H38" s="104" t="str">
        <f>DATOS!H12</f>
        <v>Tuomas NUKARI</v>
      </c>
      <c r="I38" s="104"/>
    </row>
    <row r="39" spans="2:9" ht="15" customHeight="1" x14ac:dyDescent="0.25">
      <c r="B39" s="5">
        <v>0.58611111111111114</v>
      </c>
      <c r="C39" s="104" t="str">
        <f>DATOS!D13</f>
        <v>Niklas MATTNER</v>
      </c>
      <c r="D39" s="104"/>
      <c r="E39" s="32"/>
      <c r="F39" s="32"/>
      <c r="G39" s="32"/>
      <c r="H39" s="104" t="str">
        <f>DATOS!H13</f>
        <v>Oliver LINDELL</v>
      </c>
      <c r="I39" s="104"/>
    </row>
    <row r="40" spans="2:9" ht="15" customHeight="1" x14ac:dyDescent="0.25">
      <c r="B40" s="5">
        <v>0.59166666666666667</v>
      </c>
      <c r="C40" s="104" t="str">
        <f>DATOS!D14</f>
        <v>Yannick SCHÜTZ</v>
      </c>
      <c r="D40" s="104"/>
      <c r="E40" s="32"/>
      <c r="F40" s="32"/>
      <c r="G40" s="32"/>
      <c r="H40" s="104" t="str">
        <f>DATOS!H14</f>
        <v>Väinö VIITAHARJU</v>
      </c>
      <c r="I40" s="104"/>
    </row>
    <row r="41" spans="2:9" ht="15" customHeight="1" x14ac:dyDescent="0.25">
      <c r="B41" s="5">
        <v>0.59722222222222221</v>
      </c>
      <c r="C41" s="104" t="str">
        <f>DATOS!D15</f>
        <v>Matthias SCHMID</v>
      </c>
      <c r="D41" s="104"/>
      <c r="E41" s="32"/>
      <c r="F41" s="32"/>
      <c r="G41" s="32"/>
      <c r="H41" s="104" t="str">
        <f>DATOS!H15</f>
        <v>Lauri RUUSKA</v>
      </c>
      <c r="I41" s="104"/>
    </row>
    <row r="42" spans="2:9" ht="15" customHeight="1" x14ac:dyDescent="0.25">
      <c r="B42" s="5">
        <v>0.60277777777777775</v>
      </c>
      <c r="C42" s="104" t="str">
        <f>DATOS!D16</f>
        <v>Michael HIRMER</v>
      </c>
      <c r="D42" s="104"/>
      <c r="E42" s="32"/>
      <c r="F42" s="32"/>
      <c r="G42" s="32"/>
      <c r="H42" s="104" t="str">
        <f>DATOS!H16</f>
        <v>Sami VÄLIMÄKI</v>
      </c>
      <c r="I42" s="104"/>
    </row>
    <row r="43" spans="2:9" ht="16.5" thickBot="1" x14ac:dyDescent="0.3">
      <c r="E43" s="27"/>
      <c r="F43" s="27"/>
      <c r="G43" s="27"/>
    </row>
    <row r="44" spans="2:9" ht="19.5" thickBot="1" x14ac:dyDescent="0.3">
      <c r="C44" s="105" t="s">
        <v>13</v>
      </c>
      <c r="D44" s="106"/>
      <c r="E44" s="24"/>
      <c r="F44" s="25"/>
      <c r="G44" s="24"/>
      <c r="H44" s="107" t="s">
        <v>14</v>
      </c>
      <c r="I44" s="108"/>
    </row>
    <row r="45" spans="2:9" ht="16.5" thickBot="1" x14ac:dyDescent="0.3">
      <c r="E45" s="27"/>
      <c r="F45" s="27"/>
      <c r="G45" s="27"/>
    </row>
    <row r="46" spans="2:9" ht="15.75" customHeight="1" x14ac:dyDescent="0.25">
      <c r="C46" s="92" t="s">
        <v>15</v>
      </c>
      <c r="D46" s="93"/>
      <c r="E46" s="102"/>
      <c r="F46" s="27"/>
      <c r="G46" s="102"/>
      <c r="H46" s="92" t="s">
        <v>15</v>
      </c>
      <c r="I46" s="93"/>
    </row>
    <row r="47" spans="2:9" ht="15.75" customHeight="1" thickBot="1" x14ac:dyDescent="0.3">
      <c r="C47" s="94"/>
      <c r="D47" s="95"/>
      <c r="E47" s="103"/>
      <c r="F47" s="27"/>
      <c r="G47" s="103"/>
      <c r="H47" s="94"/>
      <c r="I47" s="95"/>
    </row>
    <row r="50" spans="2:10" ht="45.75" customHeight="1" x14ac:dyDescent="0.25"/>
    <row r="51" spans="2:10" ht="45" customHeight="1" x14ac:dyDescent="0.25">
      <c r="B51" s="123"/>
      <c r="C51" s="123"/>
      <c r="D51" s="123"/>
      <c r="E51" s="123"/>
      <c r="F51" s="123"/>
      <c r="G51" s="123"/>
      <c r="H51" s="123"/>
      <c r="I51" s="123"/>
    </row>
    <row r="52" spans="2:10" ht="20.25" customHeight="1" x14ac:dyDescent="0.25"/>
    <row r="53" spans="2:10" x14ac:dyDescent="0.25">
      <c r="D53" s="73" t="s">
        <v>6</v>
      </c>
      <c r="E53" s="73"/>
      <c r="F53" s="73"/>
      <c r="G53" s="73"/>
      <c r="H53" s="74"/>
    </row>
    <row r="54" spans="2:10" ht="15" customHeight="1" x14ac:dyDescent="0.25">
      <c r="D54" s="73"/>
      <c r="E54" s="73"/>
      <c r="F54" s="73"/>
      <c r="G54" s="73"/>
      <c r="H54" s="74"/>
    </row>
    <row r="55" spans="2:10" ht="15" customHeight="1" x14ac:dyDescent="0.25">
      <c r="C55" s="82" t="str">
        <f>$B$11</f>
        <v>A  vs. D</v>
      </c>
      <c r="D55" s="74"/>
      <c r="E55" s="74"/>
      <c r="F55" s="74"/>
      <c r="G55" s="74"/>
      <c r="H55" s="74"/>
      <c r="I55" s="74"/>
    </row>
    <row r="56" spans="2:10" ht="15" customHeight="1" x14ac:dyDescent="0.25">
      <c r="B56" s="75" t="s">
        <v>19</v>
      </c>
      <c r="C56" s="75"/>
      <c r="D56" s="28"/>
      <c r="E56" s="28"/>
      <c r="F56" s="28"/>
      <c r="G56" s="28"/>
    </row>
    <row r="57" spans="2:10" ht="15.75" thickBot="1" x14ac:dyDescent="0.3"/>
    <row r="58" spans="2:10" ht="19.5" thickBot="1" x14ac:dyDescent="0.3">
      <c r="B58" s="76" t="s">
        <v>38</v>
      </c>
      <c r="C58" s="77"/>
      <c r="D58" s="78"/>
      <c r="F58" s="76" t="str">
        <f t="shared" ref="F58" si="0">$B$13</f>
        <v>TEE 1</v>
      </c>
      <c r="G58" s="78"/>
      <c r="I58" s="31" t="s">
        <v>28</v>
      </c>
      <c r="J58" s="35">
        <f>$B$21</f>
        <v>0.37083333333333335</v>
      </c>
    </row>
    <row r="59" spans="2:10" ht="19.5" customHeight="1" x14ac:dyDescent="0.3">
      <c r="D59" s="6"/>
    </row>
    <row r="60" spans="2:10" ht="15.75" x14ac:dyDescent="0.25">
      <c r="B60" s="65"/>
      <c r="C60" s="65"/>
      <c r="D60" s="65" t="s">
        <v>7</v>
      </c>
      <c r="E60" s="65"/>
      <c r="F60" s="7"/>
    </row>
    <row r="61" spans="2:10" ht="15.75" x14ac:dyDescent="0.25">
      <c r="B61" s="66" t="str">
        <f>DATOS!$B$11</f>
        <v>GERMANY</v>
      </c>
      <c r="C61" s="79"/>
      <c r="D61" s="87" t="str">
        <f>DATOS!C11</f>
        <v>Raphael GEIßLER</v>
      </c>
      <c r="E61" s="87"/>
      <c r="F61" s="8"/>
    </row>
    <row r="62" spans="2:10" ht="16.5" thickBot="1" x14ac:dyDescent="0.3">
      <c r="B62" s="79"/>
      <c r="C62" s="79"/>
      <c r="D62" s="88" t="str">
        <f>DATOS!C12</f>
        <v>Timo VAHLENKAMP</v>
      </c>
      <c r="E62" s="88"/>
      <c r="F62" s="9"/>
      <c r="G62" s="80"/>
      <c r="H62" s="81"/>
      <c r="I62" s="81"/>
      <c r="J62" s="12" t="s">
        <v>8</v>
      </c>
    </row>
    <row r="63" spans="2:10" ht="21" customHeight="1" x14ac:dyDescent="0.25">
      <c r="F63" s="7"/>
      <c r="G63" s="57"/>
      <c r="H63" s="58"/>
      <c r="I63" s="59"/>
      <c r="J63" s="63"/>
    </row>
    <row r="64" spans="2:10" ht="15" customHeight="1" thickBot="1" x14ac:dyDescent="0.3">
      <c r="B64" s="65"/>
      <c r="C64" s="65"/>
      <c r="D64" s="65" t="s">
        <v>7</v>
      </c>
      <c r="E64" s="65"/>
      <c r="F64" s="7"/>
      <c r="G64" s="60"/>
      <c r="H64" s="61"/>
      <c r="I64" s="62"/>
      <c r="J64" s="64"/>
    </row>
    <row r="65" spans="2:10" ht="15.75" x14ac:dyDescent="0.25">
      <c r="B65" s="66" t="str">
        <f>DATOS!$F$11</f>
        <v>FINLAND</v>
      </c>
      <c r="C65" s="66"/>
      <c r="D65" s="87" t="str">
        <f>DATOS!G11</f>
        <v>Ilari SAULO</v>
      </c>
      <c r="E65" s="87"/>
      <c r="F65" s="10"/>
    </row>
    <row r="66" spans="2:10" ht="15.75" x14ac:dyDescent="0.25">
      <c r="B66" s="66"/>
      <c r="C66" s="66"/>
      <c r="D66" s="88" t="str">
        <f>DATOS!G12</f>
        <v>Tuomas NUKARI</v>
      </c>
      <c r="E66" s="88"/>
    </row>
    <row r="68" spans="2:10" x14ac:dyDescent="0.25">
      <c r="C68" s="11" t="s">
        <v>9</v>
      </c>
      <c r="D68" s="13"/>
      <c r="E68" s="13"/>
      <c r="F68" s="14"/>
      <c r="G68" s="13"/>
      <c r="H68" s="13"/>
      <c r="I68" s="13"/>
    </row>
    <row r="69" spans="2:10" x14ac:dyDescent="0.25">
      <c r="C69" s="7"/>
    </row>
    <row r="70" spans="2:10" ht="45" customHeight="1" x14ac:dyDescent="0.25">
      <c r="C70" s="7"/>
    </row>
    <row r="71" spans="2:10" ht="27.75" customHeight="1" x14ac:dyDescent="0.25">
      <c r="D71" s="73" t="s">
        <v>6</v>
      </c>
      <c r="E71" s="73"/>
      <c r="F71" s="73"/>
      <c r="G71" s="73"/>
      <c r="H71" s="74"/>
    </row>
    <row r="72" spans="2:10" x14ac:dyDescent="0.25">
      <c r="D72" s="73"/>
      <c r="E72" s="73"/>
      <c r="F72" s="73"/>
      <c r="G72" s="73"/>
      <c r="H72" s="74"/>
    </row>
    <row r="73" spans="2:10" x14ac:dyDescent="0.25">
      <c r="D73" s="73"/>
      <c r="E73" s="73"/>
      <c r="F73" s="73"/>
      <c r="G73" s="73"/>
      <c r="H73" s="74"/>
    </row>
    <row r="74" spans="2:10" x14ac:dyDescent="0.25">
      <c r="D74" s="73"/>
      <c r="E74" s="73"/>
      <c r="F74" s="73"/>
      <c r="G74" s="73"/>
      <c r="H74" s="74"/>
    </row>
    <row r="75" spans="2:10" ht="18.75" customHeight="1" x14ac:dyDescent="0.25">
      <c r="C75" s="82" t="str">
        <f>$B$11</f>
        <v>A  vs. D</v>
      </c>
      <c r="D75" s="74"/>
      <c r="E75" s="74"/>
      <c r="F75" s="74"/>
      <c r="G75" s="74"/>
      <c r="H75" s="74"/>
      <c r="I75" s="74"/>
    </row>
    <row r="76" spans="2:10" ht="21" x14ac:dyDescent="0.25">
      <c r="B76" s="75" t="s">
        <v>20</v>
      </c>
      <c r="C76" s="75"/>
      <c r="D76" s="28"/>
      <c r="E76" s="28"/>
      <c r="F76" s="28"/>
      <c r="G76" s="28"/>
    </row>
    <row r="77" spans="2:10" ht="15.75" thickBot="1" x14ac:dyDescent="0.3"/>
    <row r="78" spans="2:10" ht="19.5" thickBot="1" x14ac:dyDescent="0.3">
      <c r="B78" s="76" t="str">
        <f t="shared" ref="B78" si="1">$B$58</f>
        <v>Fecha: 23 de Enero 2015</v>
      </c>
      <c r="C78" s="77"/>
      <c r="D78" s="78"/>
      <c r="F78" s="76" t="str">
        <f t="shared" ref="F78" si="2">$B$13</f>
        <v>TEE 1</v>
      </c>
      <c r="G78" s="78"/>
      <c r="I78" s="31" t="s">
        <v>29</v>
      </c>
      <c r="J78" s="35">
        <f>$B$25</f>
        <v>0.37638888888888888</v>
      </c>
    </row>
    <row r="79" spans="2:10" ht="18.75" x14ac:dyDescent="0.3">
      <c r="D79" s="6"/>
      <c r="J79" s="36"/>
    </row>
    <row r="80" spans="2:10" ht="15.75" x14ac:dyDescent="0.25">
      <c r="B80" s="65"/>
      <c r="C80" s="65"/>
      <c r="D80" s="65" t="s">
        <v>7</v>
      </c>
      <c r="E80" s="65"/>
      <c r="F80" s="7"/>
    </row>
    <row r="81" spans="2:10" ht="15.75" x14ac:dyDescent="0.25">
      <c r="B81" s="83" t="str">
        <f>DATOS!$B$11</f>
        <v>GERMANY</v>
      </c>
      <c r="C81" s="84"/>
      <c r="D81" s="87" t="str">
        <f>DATOS!C13</f>
        <v>Yannick SCHÜTZ</v>
      </c>
      <c r="E81" s="87"/>
      <c r="F81" s="8"/>
    </row>
    <row r="82" spans="2:10" ht="16.5" thickBot="1" x14ac:dyDescent="0.3">
      <c r="B82" s="85"/>
      <c r="C82" s="86"/>
      <c r="D82" s="88" t="str">
        <f>DATOS!C14</f>
        <v>Niklas MATTNER</v>
      </c>
      <c r="E82" s="88"/>
      <c r="F82" s="9"/>
      <c r="G82" s="80"/>
      <c r="H82" s="81"/>
      <c r="I82" s="81"/>
      <c r="J82" s="12" t="s">
        <v>8</v>
      </c>
    </row>
    <row r="83" spans="2:10" ht="20.25" customHeight="1" x14ac:dyDescent="0.25">
      <c r="F83" s="7"/>
      <c r="G83" s="57"/>
      <c r="H83" s="58"/>
      <c r="I83" s="59"/>
      <c r="J83" s="63"/>
    </row>
    <row r="84" spans="2:10" ht="16.5" thickBot="1" x14ac:dyDescent="0.3">
      <c r="B84" s="65"/>
      <c r="C84" s="65"/>
      <c r="D84" s="65" t="s">
        <v>7</v>
      </c>
      <c r="E84" s="65"/>
      <c r="F84" s="7"/>
      <c r="G84" s="60"/>
      <c r="H84" s="61"/>
      <c r="I84" s="62"/>
      <c r="J84" s="64"/>
    </row>
    <row r="85" spans="2:10" ht="15.75" x14ac:dyDescent="0.25">
      <c r="B85" s="66" t="str">
        <f>DATOS!$F$11</f>
        <v>FINLAND</v>
      </c>
      <c r="C85" s="66"/>
      <c r="D85" s="87" t="str">
        <f>DATOS!G13</f>
        <v>Oliver LINDELL</v>
      </c>
      <c r="E85" s="87"/>
      <c r="F85" s="10"/>
    </row>
    <row r="86" spans="2:10" ht="15.75" x14ac:dyDescent="0.25">
      <c r="B86" s="66"/>
      <c r="C86" s="66"/>
      <c r="D86" s="88" t="str">
        <f>DATOS!G14</f>
        <v>Lauri RUUSKA</v>
      </c>
      <c r="E86" s="88"/>
    </row>
    <row r="88" spans="2:10" ht="45.75" customHeight="1" x14ac:dyDescent="0.25">
      <c r="C88" s="11" t="s">
        <v>9</v>
      </c>
      <c r="D88" s="13"/>
      <c r="E88" s="13"/>
      <c r="F88" s="14"/>
      <c r="G88" s="13"/>
      <c r="H88" s="13"/>
      <c r="I88" s="13"/>
    </row>
    <row r="90" spans="2:10" ht="57" customHeight="1" x14ac:dyDescent="0.25"/>
    <row r="91" spans="2:10" ht="25.5" customHeight="1" x14ac:dyDescent="0.25">
      <c r="D91" s="73" t="s">
        <v>6</v>
      </c>
      <c r="E91" s="73"/>
      <c r="F91" s="73"/>
      <c r="G91" s="73"/>
      <c r="H91" s="74"/>
    </row>
    <row r="92" spans="2:10" ht="15" customHeight="1" x14ac:dyDescent="0.25">
      <c r="D92" s="73"/>
      <c r="E92" s="73"/>
      <c r="F92" s="73"/>
      <c r="G92" s="73"/>
      <c r="H92" s="74"/>
    </row>
    <row r="93" spans="2:10" ht="15" customHeight="1" x14ac:dyDescent="0.25">
      <c r="C93" s="82" t="str">
        <f>$B$11</f>
        <v>A  vs. D</v>
      </c>
      <c r="D93" s="74"/>
      <c r="E93" s="74"/>
      <c r="F93" s="74"/>
      <c r="G93" s="74"/>
      <c r="H93" s="74"/>
      <c r="I93" s="74"/>
    </row>
    <row r="94" spans="2:10" ht="15" customHeight="1" x14ac:dyDescent="0.25">
      <c r="B94" s="75" t="s">
        <v>24</v>
      </c>
      <c r="C94" s="75"/>
      <c r="D94" s="28"/>
      <c r="E94" s="28"/>
      <c r="F94" s="28"/>
      <c r="G94" s="28"/>
    </row>
    <row r="95" spans="2:10" ht="15.75" thickBot="1" x14ac:dyDescent="0.3"/>
    <row r="96" spans="2:10" ht="19.5" thickBot="1" x14ac:dyDescent="0.3">
      <c r="B96" s="76" t="str">
        <f t="shared" ref="B96" si="3">$B$58</f>
        <v>Fecha: 23 de Enero 2015</v>
      </c>
      <c r="C96" s="77"/>
      <c r="D96" s="78"/>
      <c r="F96" s="76" t="str">
        <f t="shared" ref="F96" si="4">$B$13</f>
        <v>TEE 1</v>
      </c>
      <c r="G96" s="78"/>
      <c r="I96" s="31" t="s">
        <v>28</v>
      </c>
      <c r="J96" s="35">
        <f>$B$29</f>
        <v>0.38194444444444442</v>
      </c>
    </row>
    <row r="97" spans="2:10" ht="19.5" customHeight="1" x14ac:dyDescent="0.3">
      <c r="D97" s="6"/>
    </row>
    <row r="98" spans="2:10" ht="15.75" x14ac:dyDescent="0.25">
      <c r="B98" s="65"/>
      <c r="C98" s="65"/>
      <c r="D98" s="65" t="s">
        <v>7</v>
      </c>
      <c r="E98" s="65"/>
      <c r="F98" s="7"/>
    </row>
    <row r="99" spans="2:10" ht="15.75" x14ac:dyDescent="0.25">
      <c r="B99" s="83" t="str">
        <f>DATOS!$B$11</f>
        <v>GERMANY</v>
      </c>
      <c r="C99" s="84"/>
      <c r="D99" s="87" t="str">
        <f>DATOS!C15</f>
        <v>Matthias SCHMID</v>
      </c>
      <c r="E99" s="87"/>
      <c r="F99" s="8"/>
    </row>
    <row r="100" spans="2:10" ht="16.5" thickBot="1" x14ac:dyDescent="0.3">
      <c r="B100" s="85"/>
      <c r="C100" s="86"/>
      <c r="D100" s="88" t="str">
        <f>DATOS!C16</f>
        <v>Michael HIRMER</v>
      </c>
      <c r="E100" s="88"/>
      <c r="F100" s="9"/>
      <c r="G100" s="80"/>
      <c r="H100" s="81"/>
      <c r="I100" s="81"/>
      <c r="J100" s="12" t="s">
        <v>8</v>
      </c>
    </row>
    <row r="101" spans="2:10" ht="24" customHeight="1" x14ac:dyDescent="0.25">
      <c r="F101" s="7"/>
      <c r="G101" s="57"/>
      <c r="H101" s="58"/>
      <c r="I101" s="59"/>
      <c r="J101" s="63"/>
    </row>
    <row r="102" spans="2:10" ht="15" customHeight="1" thickBot="1" x14ac:dyDescent="0.3">
      <c r="B102" s="65"/>
      <c r="C102" s="65"/>
      <c r="D102" s="65" t="s">
        <v>7</v>
      </c>
      <c r="E102" s="65"/>
      <c r="F102" s="7"/>
      <c r="G102" s="60"/>
      <c r="H102" s="61"/>
      <c r="I102" s="62"/>
      <c r="J102" s="64"/>
    </row>
    <row r="103" spans="2:10" ht="15.75" x14ac:dyDescent="0.25">
      <c r="B103" s="66" t="str">
        <f>DATOS!$F$11</f>
        <v>FINLAND</v>
      </c>
      <c r="C103" s="66"/>
      <c r="D103" s="87" t="str">
        <f>DATOS!G15</f>
        <v>Väinö VIITAHARJU</v>
      </c>
      <c r="E103" s="87"/>
      <c r="F103" s="10"/>
    </row>
    <row r="104" spans="2:10" ht="15.75" x14ac:dyDescent="0.25">
      <c r="B104" s="66"/>
      <c r="C104" s="66"/>
      <c r="D104" s="88" t="str">
        <f>DATOS!G16</f>
        <v>Sami VÄLIMÄKI</v>
      </c>
      <c r="E104" s="88"/>
    </row>
    <row r="106" spans="2:10" x14ac:dyDescent="0.25">
      <c r="C106" s="11" t="s">
        <v>9</v>
      </c>
      <c r="D106" s="13"/>
      <c r="E106" s="13"/>
      <c r="F106" s="14"/>
      <c r="G106" s="13"/>
      <c r="H106" s="13"/>
      <c r="I106" s="13"/>
    </row>
    <row r="108" spans="2:10" ht="66.75" customHeight="1" x14ac:dyDescent="0.25"/>
    <row r="109" spans="2:10" x14ac:dyDescent="0.25">
      <c r="D109" s="73" t="s">
        <v>6</v>
      </c>
      <c r="E109" s="73"/>
      <c r="F109" s="73"/>
      <c r="G109" s="73"/>
      <c r="H109" s="74"/>
    </row>
    <row r="110" spans="2:10" x14ac:dyDescent="0.25">
      <c r="D110" s="73"/>
      <c r="E110" s="73"/>
      <c r="F110" s="73"/>
      <c r="G110" s="73"/>
      <c r="H110" s="74"/>
    </row>
    <row r="111" spans="2:10" ht="18.75" customHeight="1" x14ac:dyDescent="0.25">
      <c r="C111" s="82" t="str">
        <f>$B$11</f>
        <v>A  vs. D</v>
      </c>
      <c r="D111" s="74"/>
      <c r="E111" s="74"/>
      <c r="F111" s="74"/>
      <c r="G111" s="74"/>
      <c r="H111" s="74"/>
      <c r="I111" s="74"/>
    </row>
    <row r="112" spans="2:10" ht="45.75" customHeight="1" x14ac:dyDescent="0.25">
      <c r="B112" s="75" t="s">
        <v>21</v>
      </c>
      <c r="C112" s="75"/>
      <c r="D112" s="28"/>
      <c r="E112" s="28"/>
      <c r="F112" s="28"/>
      <c r="G112" s="28"/>
    </row>
    <row r="113" spans="2:10" ht="15.75" thickBot="1" x14ac:dyDescent="0.3"/>
    <row r="114" spans="2:10" ht="19.5" thickBot="1" x14ac:dyDescent="0.3">
      <c r="B114" s="76" t="str">
        <f t="shared" ref="B114" si="5">$B$58</f>
        <v>Fecha: 23 de Enero 2015</v>
      </c>
      <c r="C114" s="77"/>
      <c r="D114" s="78"/>
      <c r="F114" s="76" t="str">
        <f t="shared" ref="F114" si="6">$B$13</f>
        <v>TEE 1</v>
      </c>
      <c r="G114" s="78"/>
      <c r="I114" s="31" t="s">
        <v>28</v>
      </c>
      <c r="J114" s="35">
        <f>$B$37</f>
        <v>0.57500000000000007</v>
      </c>
    </row>
    <row r="115" spans="2:10" ht="18.75" x14ac:dyDescent="0.3">
      <c r="D115" s="6"/>
    </row>
    <row r="116" spans="2:10" ht="15" customHeight="1" x14ac:dyDescent="0.25">
      <c r="B116" s="65"/>
      <c r="C116" s="65"/>
      <c r="D116" s="65" t="s">
        <v>3</v>
      </c>
      <c r="E116" s="65"/>
      <c r="F116" s="7"/>
    </row>
    <row r="117" spans="2:10" ht="15" customHeight="1" x14ac:dyDescent="0.25">
      <c r="B117" s="66" t="str">
        <f>DATOS!$B$11</f>
        <v>GERMANY</v>
      </c>
      <c r="C117" s="79"/>
      <c r="D117" s="67" t="str">
        <f>DATOS!$D$11</f>
        <v>Raphael GEIßLER</v>
      </c>
      <c r="E117" s="68"/>
      <c r="F117" s="8"/>
    </row>
    <row r="118" spans="2:10" ht="15" customHeight="1" thickBot="1" x14ac:dyDescent="0.3">
      <c r="B118" s="79"/>
      <c r="C118" s="79"/>
      <c r="D118" s="69"/>
      <c r="E118" s="70"/>
      <c r="F118" s="9"/>
      <c r="G118" s="80"/>
      <c r="H118" s="81"/>
      <c r="I118" s="81"/>
      <c r="J118" s="12" t="s">
        <v>8</v>
      </c>
    </row>
    <row r="119" spans="2:10" x14ac:dyDescent="0.25">
      <c r="F119" s="7"/>
      <c r="G119" s="57"/>
      <c r="H119" s="58"/>
      <c r="I119" s="59"/>
      <c r="J119" s="63"/>
    </row>
    <row r="120" spans="2:10" ht="16.5" thickBot="1" x14ac:dyDescent="0.3">
      <c r="B120" s="65"/>
      <c r="C120" s="65"/>
      <c r="D120" s="65" t="s">
        <v>3</v>
      </c>
      <c r="E120" s="65"/>
      <c r="F120" s="7"/>
      <c r="G120" s="60"/>
      <c r="H120" s="61"/>
      <c r="I120" s="62"/>
      <c r="J120" s="64"/>
    </row>
    <row r="121" spans="2:10" ht="19.5" customHeight="1" x14ac:dyDescent="0.25">
      <c r="B121" s="66" t="str">
        <f>DATOS!$F$11</f>
        <v>FINLAND</v>
      </c>
      <c r="C121" s="66"/>
      <c r="D121" s="67" t="str">
        <f>DATOS!$H$11</f>
        <v>Ilari SAULO</v>
      </c>
      <c r="E121" s="68"/>
      <c r="F121" s="10"/>
    </row>
    <row r="122" spans="2:10" x14ac:dyDescent="0.25">
      <c r="B122" s="66"/>
      <c r="C122" s="66"/>
      <c r="D122" s="69"/>
      <c r="E122" s="70"/>
    </row>
    <row r="124" spans="2:10" ht="15" customHeight="1" x14ac:dyDescent="0.25">
      <c r="C124" s="11" t="s">
        <v>9</v>
      </c>
      <c r="D124" s="13"/>
      <c r="E124" s="13"/>
      <c r="F124" s="14"/>
      <c r="G124" s="13"/>
      <c r="H124" s="13"/>
      <c r="I124" s="13"/>
    </row>
    <row r="125" spans="2:10" ht="15.75" customHeight="1" x14ac:dyDescent="0.25">
      <c r="C125" s="7"/>
    </row>
    <row r="126" spans="2:10" ht="54.75" customHeight="1" x14ac:dyDescent="0.25">
      <c r="C126" s="7"/>
    </row>
    <row r="127" spans="2:10" ht="15.75" customHeight="1" x14ac:dyDescent="0.25">
      <c r="C127" s="7"/>
    </row>
    <row r="128" spans="2:10" ht="15" customHeight="1" x14ac:dyDescent="0.25">
      <c r="D128" s="73" t="s">
        <v>6</v>
      </c>
      <c r="E128" s="73"/>
      <c r="F128" s="73"/>
      <c r="G128" s="73"/>
      <c r="H128" s="74"/>
    </row>
    <row r="129" spans="2:10" ht="15" customHeight="1" x14ac:dyDescent="0.25">
      <c r="D129" s="73"/>
      <c r="E129" s="73"/>
      <c r="F129" s="73"/>
      <c r="G129" s="73"/>
      <c r="H129" s="74"/>
    </row>
    <row r="130" spans="2:10" x14ac:dyDescent="0.25">
      <c r="D130" s="73"/>
      <c r="E130" s="73"/>
      <c r="F130" s="73"/>
      <c r="G130" s="73"/>
      <c r="H130" s="74"/>
    </row>
    <row r="131" spans="2:10" ht="15" customHeight="1" x14ac:dyDescent="0.25">
      <c r="C131" s="82" t="str">
        <f>$B$11</f>
        <v>A  vs. D</v>
      </c>
      <c r="D131" s="74"/>
      <c r="E131" s="74"/>
      <c r="F131" s="74"/>
      <c r="G131" s="74"/>
      <c r="H131" s="74"/>
      <c r="I131" s="74"/>
    </row>
    <row r="132" spans="2:10" ht="15" customHeight="1" x14ac:dyDescent="0.25">
      <c r="B132" s="75" t="s">
        <v>22</v>
      </c>
      <c r="C132" s="75"/>
      <c r="D132" s="28"/>
      <c r="E132" s="28"/>
      <c r="F132" s="28"/>
      <c r="G132" s="28"/>
    </row>
    <row r="133" spans="2:10" ht="15.75" thickBot="1" x14ac:dyDescent="0.3"/>
    <row r="134" spans="2:10" ht="19.5" thickBot="1" x14ac:dyDescent="0.3">
      <c r="B134" s="76" t="str">
        <f t="shared" ref="B134" si="7">$B$58</f>
        <v>Fecha: 23 de Enero 2015</v>
      </c>
      <c r="C134" s="77"/>
      <c r="D134" s="78"/>
      <c r="F134" s="76" t="str">
        <f t="shared" ref="F134" si="8">$B$13</f>
        <v>TEE 1</v>
      </c>
      <c r="G134" s="78"/>
      <c r="I134" s="31" t="s">
        <v>28</v>
      </c>
      <c r="J134" s="35">
        <f>$B$38</f>
        <v>0.5805555555555556</v>
      </c>
    </row>
    <row r="135" spans="2:10" ht="18.75" x14ac:dyDescent="0.3">
      <c r="D135" s="6"/>
    </row>
    <row r="136" spans="2:10" ht="15.75" x14ac:dyDescent="0.25">
      <c r="B136" s="65"/>
      <c r="C136" s="65"/>
      <c r="D136" s="65" t="s">
        <v>3</v>
      </c>
      <c r="E136" s="65"/>
      <c r="F136" s="7"/>
    </row>
    <row r="137" spans="2:10" x14ac:dyDescent="0.25">
      <c r="B137" s="66" t="str">
        <f>DATOS!$B$11</f>
        <v>GERMANY</v>
      </c>
      <c r="C137" s="66"/>
      <c r="D137" s="67" t="str">
        <f>DATOS!$D$12</f>
        <v>Timo VAHLENKAMP</v>
      </c>
      <c r="E137" s="68"/>
      <c r="F137" s="8"/>
    </row>
    <row r="138" spans="2:10" ht="15.75" thickBot="1" x14ac:dyDescent="0.3">
      <c r="B138" s="66"/>
      <c r="C138" s="66"/>
      <c r="D138" s="69"/>
      <c r="E138" s="70"/>
      <c r="F138" s="9"/>
      <c r="G138" s="80"/>
      <c r="H138" s="81"/>
      <c r="I138" s="81"/>
      <c r="J138" s="12" t="s">
        <v>8</v>
      </c>
    </row>
    <row r="139" spans="2:10" x14ac:dyDescent="0.25">
      <c r="F139" s="7"/>
      <c r="G139" s="57"/>
      <c r="H139" s="58"/>
      <c r="I139" s="59"/>
      <c r="J139" s="63"/>
    </row>
    <row r="140" spans="2:10" ht="16.5" thickBot="1" x14ac:dyDescent="0.3">
      <c r="B140" s="65"/>
      <c r="C140" s="65"/>
      <c r="D140" s="65" t="s">
        <v>3</v>
      </c>
      <c r="E140" s="65"/>
      <c r="F140" s="7"/>
      <c r="G140" s="60"/>
      <c r="H140" s="61"/>
      <c r="I140" s="62"/>
      <c r="J140" s="64"/>
    </row>
    <row r="141" spans="2:10" x14ac:dyDescent="0.25">
      <c r="B141" s="66" t="str">
        <f>DATOS!$F$11</f>
        <v>FINLAND</v>
      </c>
      <c r="C141" s="66"/>
      <c r="D141" s="67" t="str">
        <f>DATOS!$H$12</f>
        <v>Tuomas NUKARI</v>
      </c>
      <c r="E141" s="68"/>
      <c r="F141" s="10"/>
    </row>
    <row r="142" spans="2:10" x14ac:dyDescent="0.25">
      <c r="B142" s="66"/>
      <c r="C142" s="66"/>
      <c r="D142" s="69"/>
      <c r="E142" s="70"/>
    </row>
    <row r="144" spans="2:10" x14ac:dyDescent="0.25">
      <c r="C144" s="11" t="s">
        <v>9</v>
      </c>
      <c r="D144" s="13"/>
      <c r="E144" s="13"/>
      <c r="F144" s="14"/>
      <c r="G144" s="13"/>
      <c r="H144" s="13"/>
      <c r="I144" s="13"/>
    </row>
    <row r="145" spans="2:10" x14ac:dyDescent="0.25">
      <c r="C145" s="11"/>
      <c r="D145" s="7"/>
      <c r="E145" s="7"/>
      <c r="F145" s="7"/>
      <c r="G145" s="7"/>
      <c r="H145" s="7"/>
      <c r="I145" s="7"/>
    </row>
    <row r="146" spans="2:10" ht="85.5" customHeight="1" x14ac:dyDescent="0.25">
      <c r="D146" s="73" t="s">
        <v>6</v>
      </c>
      <c r="E146" s="73"/>
      <c r="F146" s="73"/>
      <c r="G146" s="73"/>
      <c r="H146" s="74"/>
    </row>
    <row r="147" spans="2:10" ht="19.5" customHeight="1" x14ac:dyDescent="0.25">
      <c r="D147" s="73"/>
      <c r="E147" s="73"/>
      <c r="F147" s="73"/>
      <c r="G147" s="73"/>
      <c r="H147" s="74"/>
    </row>
    <row r="148" spans="2:10" x14ac:dyDescent="0.25">
      <c r="D148" s="73"/>
      <c r="E148" s="73"/>
      <c r="F148" s="73"/>
      <c r="G148" s="73"/>
      <c r="H148" s="74"/>
    </row>
    <row r="149" spans="2:10" x14ac:dyDescent="0.25">
      <c r="D149" s="73"/>
      <c r="E149" s="73"/>
      <c r="F149" s="73"/>
      <c r="G149" s="73"/>
      <c r="H149" s="74"/>
    </row>
    <row r="150" spans="2:10" ht="18.75" customHeight="1" x14ac:dyDescent="0.25">
      <c r="C150" s="82" t="str">
        <f>$B$11</f>
        <v>A  vs. D</v>
      </c>
      <c r="D150" s="74"/>
      <c r="E150" s="74"/>
      <c r="F150" s="74"/>
      <c r="G150" s="74"/>
      <c r="H150" s="74"/>
      <c r="I150" s="74"/>
    </row>
    <row r="151" spans="2:10" ht="21" x14ac:dyDescent="0.25">
      <c r="B151" s="75" t="s">
        <v>23</v>
      </c>
      <c r="C151" s="75"/>
      <c r="D151" s="28"/>
      <c r="E151" s="28"/>
      <c r="F151" s="28"/>
      <c r="G151" s="28"/>
    </row>
    <row r="152" spans="2:10" ht="45.75" customHeight="1" thickBot="1" x14ac:dyDescent="0.3"/>
    <row r="153" spans="2:10" ht="19.5" thickBot="1" x14ac:dyDescent="0.3">
      <c r="B153" s="76" t="str">
        <f t="shared" ref="B153" si="9">$B$58</f>
        <v>Fecha: 23 de Enero 2015</v>
      </c>
      <c r="C153" s="77"/>
      <c r="D153" s="78"/>
      <c r="F153" s="76" t="str">
        <f t="shared" ref="F153" si="10">$B$13</f>
        <v>TEE 1</v>
      </c>
      <c r="G153" s="78"/>
      <c r="I153" s="31" t="s">
        <v>28</v>
      </c>
      <c r="J153" s="35">
        <f>$B$39</f>
        <v>0.58611111111111114</v>
      </c>
    </row>
    <row r="154" spans="2:10" ht="18.75" x14ac:dyDescent="0.3">
      <c r="D154" s="6"/>
    </row>
    <row r="155" spans="2:10" ht="15.75" x14ac:dyDescent="0.25">
      <c r="B155" s="65"/>
      <c r="C155" s="65"/>
      <c r="D155" s="65" t="s">
        <v>3</v>
      </c>
      <c r="E155" s="65"/>
      <c r="F155" s="7"/>
    </row>
    <row r="156" spans="2:10" ht="15" customHeight="1" x14ac:dyDescent="0.25">
      <c r="B156" s="66" t="str">
        <f>DATOS!$B$11</f>
        <v>GERMANY</v>
      </c>
      <c r="C156" s="79"/>
      <c r="D156" s="67" t="str">
        <f>DATOS!$D$13</f>
        <v>Niklas MATTNER</v>
      </c>
      <c r="E156" s="68"/>
      <c r="F156" s="8"/>
    </row>
    <row r="157" spans="2:10" ht="15" customHeight="1" thickBot="1" x14ac:dyDescent="0.3">
      <c r="B157" s="79"/>
      <c r="C157" s="79"/>
      <c r="D157" s="69"/>
      <c r="E157" s="70"/>
      <c r="F157" s="9"/>
      <c r="G157" s="80"/>
      <c r="H157" s="81"/>
      <c r="I157" s="81"/>
      <c r="J157" s="12" t="s">
        <v>8</v>
      </c>
    </row>
    <row r="158" spans="2:10" ht="15" customHeight="1" x14ac:dyDescent="0.25">
      <c r="F158" s="7"/>
      <c r="G158" s="57"/>
      <c r="H158" s="58"/>
      <c r="I158" s="59"/>
      <c r="J158" s="63"/>
    </row>
    <row r="159" spans="2:10" ht="16.5" thickBot="1" x14ac:dyDescent="0.3">
      <c r="B159" s="65"/>
      <c r="C159" s="65"/>
      <c r="D159" s="65" t="s">
        <v>3</v>
      </c>
      <c r="E159" s="65"/>
      <c r="F159" s="7"/>
      <c r="G159" s="60"/>
      <c r="H159" s="61"/>
      <c r="I159" s="62"/>
      <c r="J159" s="64"/>
    </row>
    <row r="160" spans="2:10" x14ac:dyDescent="0.25">
      <c r="B160" s="66" t="str">
        <f>DATOS!$F$11</f>
        <v>FINLAND</v>
      </c>
      <c r="C160" s="66"/>
      <c r="D160" s="67" t="str">
        <f>DATOS!$H$13</f>
        <v>Oliver LINDELL</v>
      </c>
      <c r="E160" s="68"/>
      <c r="F160" s="10"/>
    </row>
    <row r="161" spans="2:10" ht="19.5" customHeight="1" x14ac:dyDescent="0.25">
      <c r="B161" s="66"/>
      <c r="C161" s="66"/>
      <c r="D161" s="69"/>
      <c r="E161" s="70"/>
    </row>
    <row r="163" spans="2:10" x14ac:dyDescent="0.25">
      <c r="C163" s="11" t="s">
        <v>9</v>
      </c>
      <c r="D163" s="13"/>
      <c r="E163" s="13"/>
      <c r="F163" s="14"/>
      <c r="G163" s="13"/>
      <c r="H163" s="13"/>
      <c r="I163" s="13"/>
    </row>
    <row r="164" spans="2:10" ht="15" customHeight="1" x14ac:dyDescent="0.25">
      <c r="C164" s="7"/>
    </row>
    <row r="165" spans="2:10" ht="68.25" customHeight="1" x14ac:dyDescent="0.25">
      <c r="C165" s="7"/>
    </row>
    <row r="166" spans="2:10" ht="15" customHeight="1" x14ac:dyDescent="0.25">
      <c r="D166" s="73" t="s">
        <v>6</v>
      </c>
      <c r="E166" s="73"/>
      <c r="F166" s="73"/>
      <c r="G166" s="73"/>
      <c r="H166" s="74"/>
    </row>
    <row r="167" spans="2:10" ht="21.75" customHeight="1" x14ac:dyDescent="0.25">
      <c r="D167" s="73"/>
      <c r="E167" s="73"/>
      <c r="F167" s="73"/>
      <c r="G167" s="73"/>
      <c r="H167" s="74"/>
    </row>
    <row r="168" spans="2:10" ht="30.75" customHeight="1" x14ac:dyDescent="0.25">
      <c r="C168" s="82" t="str">
        <f>$B$11</f>
        <v>A  vs. D</v>
      </c>
      <c r="D168" s="74"/>
      <c r="E168" s="74"/>
      <c r="F168" s="74"/>
      <c r="G168" s="74"/>
      <c r="H168" s="74"/>
      <c r="I168" s="74"/>
    </row>
    <row r="169" spans="2:10" ht="25.5" customHeight="1" x14ac:dyDescent="0.25">
      <c r="B169" s="75" t="s">
        <v>27</v>
      </c>
      <c r="C169" s="75"/>
      <c r="D169" s="28"/>
      <c r="E169" s="28"/>
      <c r="F169" s="28"/>
      <c r="G169" s="28"/>
    </row>
    <row r="170" spans="2:10" ht="15.75" thickBot="1" x14ac:dyDescent="0.3"/>
    <row r="171" spans="2:10" ht="19.5" thickBot="1" x14ac:dyDescent="0.3">
      <c r="B171" s="76" t="str">
        <f t="shared" ref="B171" si="11">$B$58</f>
        <v>Fecha: 23 de Enero 2015</v>
      </c>
      <c r="C171" s="77"/>
      <c r="D171" s="78"/>
      <c r="F171" s="76" t="str">
        <f t="shared" ref="F171" si="12">$B$13</f>
        <v>TEE 1</v>
      </c>
      <c r="G171" s="78"/>
      <c r="I171" s="31" t="s">
        <v>29</v>
      </c>
      <c r="J171" s="35">
        <f>$B$40</f>
        <v>0.59166666666666667</v>
      </c>
    </row>
    <row r="172" spans="2:10" ht="38.25" customHeight="1" x14ac:dyDescent="0.3">
      <c r="D172" s="6"/>
    </row>
    <row r="173" spans="2:10" ht="15.75" x14ac:dyDescent="0.25">
      <c r="B173" s="65"/>
      <c r="C173" s="65"/>
      <c r="D173" s="65" t="s">
        <v>3</v>
      </c>
      <c r="E173" s="65"/>
      <c r="F173" s="7"/>
    </row>
    <row r="174" spans="2:10" x14ac:dyDescent="0.25">
      <c r="B174" s="66" t="str">
        <f>DATOS!$B$11</f>
        <v>GERMANY</v>
      </c>
      <c r="C174" s="79"/>
      <c r="D174" s="67" t="str">
        <f>DATOS!$D$14</f>
        <v>Yannick SCHÜTZ</v>
      </c>
      <c r="E174" s="68"/>
      <c r="F174" s="8"/>
    </row>
    <row r="175" spans="2:10" ht="15.75" thickBot="1" x14ac:dyDescent="0.3">
      <c r="B175" s="79"/>
      <c r="C175" s="79"/>
      <c r="D175" s="69"/>
      <c r="E175" s="70"/>
      <c r="F175" s="9"/>
      <c r="G175" s="80"/>
      <c r="H175" s="81"/>
      <c r="I175" s="81"/>
      <c r="J175" s="12" t="s">
        <v>8</v>
      </c>
    </row>
    <row r="176" spans="2:10" ht="20.25" customHeight="1" x14ac:dyDescent="0.25">
      <c r="F176" s="7"/>
      <c r="G176" s="57"/>
      <c r="H176" s="58"/>
      <c r="I176" s="59"/>
      <c r="J176" s="63"/>
    </row>
    <row r="177" spans="2:10" ht="16.5" thickBot="1" x14ac:dyDescent="0.3">
      <c r="B177" s="65"/>
      <c r="C177" s="65"/>
      <c r="D177" s="65" t="s">
        <v>3</v>
      </c>
      <c r="E177" s="65"/>
      <c r="F177" s="7"/>
      <c r="G177" s="60"/>
      <c r="H177" s="61"/>
      <c r="I177" s="62"/>
      <c r="J177" s="64"/>
    </row>
    <row r="178" spans="2:10" x14ac:dyDescent="0.25">
      <c r="B178" s="66" t="str">
        <f>DATOS!$F$11</f>
        <v>FINLAND</v>
      </c>
      <c r="C178" s="66"/>
      <c r="D178" s="67" t="str">
        <f>DATOS!$H$14</f>
        <v>Väinö VIITAHARJU</v>
      </c>
      <c r="E178" s="68"/>
      <c r="F178" s="10"/>
    </row>
    <row r="179" spans="2:10" x14ac:dyDescent="0.25">
      <c r="B179" s="66"/>
      <c r="C179" s="66"/>
      <c r="D179" s="69"/>
      <c r="E179" s="70"/>
    </row>
    <row r="180" spans="2:10" ht="15" customHeight="1" x14ac:dyDescent="0.25"/>
    <row r="181" spans="2:10" ht="15" customHeight="1" x14ac:dyDescent="0.25">
      <c r="C181" s="11" t="s">
        <v>9</v>
      </c>
      <c r="D181" s="13"/>
      <c r="E181" s="13"/>
      <c r="F181" s="14"/>
      <c r="G181" s="13"/>
      <c r="H181" s="13"/>
      <c r="I181" s="13"/>
    </row>
    <row r="182" spans="2:10" ht="15" customHeight="1" x14ac:dyDescent="0.25">
      <c r="C182" s="7"/>
    </row>
    <row r="183" spans="2:10" ht="69" customHeight="1" x14ac:dyDescent="0.25">
      <c r="D183" s="73"/>
      <c r="E183" s="73"/>
      <c r="F183" s="73"/>
      <c r="G183" s="73"/>
    </row>
    <row r="184" spans="2:10" ht="11.25" customHeight="1" x14ac:dyDescent="0.25">
      <c r="D184" s="73" t="s">
        <v>6</v>
      </c>
      <c r="E184" s="73"/>
      <c r="F184" s="73"/>
      <c r="G184" s="73"/>
      <c r="H184" s="74"/>
    </row>
    <row r="185" spans="2:10" ht="30.75" customHeight="1" x14ac:dyDescent="0.25">
      <c r="D185" s="73"/>
      <c r="E185" s="73"/>
      <c r="F185" s="73"/>
      <c r="G185" s="73"/>
      <c r="H185" s="74"/>
    </row>
    <row r="186" spans="2:10" ht="27" customHeight="1" x14ac:dyDescent="0.25">
      <c r="C186" s="82" t="str">
        <f>$B$11</f>
        <v>A  vs. D</v>
      </c>
      <c r="D186" s="74"/>
      <c r="E186" s="74"/>
      <c r="F186" s="74"/>
      <c r="G186" s="74"/>
      <c r="H186" s="74"/>
      <c r="I186" s="74"/>
    </row>
    <row r="187" spans="2:10" ht="24.75" customHeight="1" x14ac:dyDescent="0.25">
      <c r="B187" s="75" t="s">
        <v>26</v>
      </c>
      <c r="C187" s="75"/>
      <c r="D187" s="28"/>
      <c r="E187" s="28"/>
      <c r="F187" s="28"/>
      <c r="G187" s="28"/>
    </row>
    <row r="188" spans="2:10" ht="15.75" customHeight="1" thickBot="1" x14ac:dyDescent="0.3"/>
    <row r="189" spans="2:10" ht="15" customHeight="1" thickBot="1" x14ac:dyDescent="0.3">
      <c r="B189" s="76" t="str">
        <f t="shared" ref="B189" si="13">$B$58</f>
        <v>Fecha: 23 de Enero 2015</v>
      </c>
      <c r="C189" s="77"/>
      <c r="D189" s="78"/>
      <c r="F189" s="76" t="str">
        <f t="shared" ref="F189" si="14">$B$13</f>
        <v>TEE 1</v>
      </c>
      <c r="G189" s="78"/>
      <c r="I189" s="31" t="s">
        <v>28</v>
      </c>
      <c r="J189" s="35">
        <f>$B$41</f>
        <v>0.59722222222222221</v>
      </c>
    </row>
    <row r="190" spans="2:10" ht="18.75" x14ac:dyDescent="0.3">
      <c r="D190" s="6"/>
    </row>
    <row r="191" spans="2:10" ht="15" customHeight="1" x14ac:dyDescent="0.25">
      <c r="B191" s="65"/>
      <c r="C191" s="65"/>
      <c r="D191" s="65" t="s">
        <v>3</v>
      </c>
      <c r="E191" s="65"/>
      <c r="F191" s="7"/>
    </row>
    <row r="192" spans="2:10" ht="15" customHeight="1" x14ac:dyDescent="0.25">
      <c r="B192" s="66" t="str">
        <f>DATOS!$B$11</f>
        <v>GERMANY</v>
      </c>
      <c r="C192" s="79"/>
      <c r="D192" s="67" t="str">
        <f>DATOS!$D$15</f>
        <v>Matthias SCHMID</v>
      </c>
      <c r="E192" s="68"/>
      <c r="F192" s="8"/>
    </row>
    <row r="193" spans="2:10" ht="15.75" thickBot="1" x14ac:dyDescent="0.3">
      <c r="B193" s="79"/>
      <c r="C193" s="79"/>
      <c r="D193" s="69"/>
      <c r="E193" s="70"/>
      <c r="F193" s="9"/>
      <c r="G193" s="80"/>
      <c r="H193" s="81"/>
      <c r="I193" s="81"/>
      <c r="J193" s="12" t="s">
        <v>8</v>
      </c>
    </row>
    <row r="194" spans="2:10" x14ac:dyDescent="0.25">
      <c r="F194" s="7"/>
      <c r="G194" s="57"/>
      <c r="H194" s="58"/>
      <c r="I194" s="59"/>
      <c r="J194" s="63"/>
    </row>
    <row r="195" spans="2:10" ht="16.5" thickBot="1" x14ac:dyDescent="0.3">
      <c r="B195" s="65"/>
      <c r="C195" s="65"/>
      <c r="D195" s="65" t="s">
        <v>3</v>
      </c>
      <c r="E195" s="65"/>
      <c r="F195" s="7"/>
      <c r="G195" s="60"/>
      <c r="H195" s="61"/>
      <c r="I195" s="62"/>
      <c r="J195" s="64"/>
    </row>
    <row r="196" spans="2:10" x14ac:dyDescent="0.25">
      <c r="B196" s="66" t="str">
        <f>DATOS!$F$11</f>
        <v>FINLAND</v>
      </c>
      <c r="C196" s="66"/>
      <c r="D196" s="67" t="str">
        <f>DATOS!$H$15</f>
        <v>Lauri RUUSKA</v>
      </c>
      <c r="E196" s="68"/>
      <c r="F196" s="10"/>
    </row>
    <row r="197" spans="2:10" x14ac:dyDescent="0.25">
      <c r="B197" s="66"/>
      <c r="C197" s="66"/>
      <c r="D197" s="69"/>
      <c r="E197" s="70"/>
    </row>
    <row r="199" spans="2:10" x14ac:dyDescent="0.25">
      <c r="C199" s="11" t="s">
        <v>9</v>
      </c>
      <c r="D199" s="13"/>
      <c r="E199" s="13"/>
      <c r="F199" s="14"/>
      <c r="G199" s="13"/>
      <c r="H199" s="13"/>
      <c r="I199" s="13"/>
    </row>
    <row r="200" spans="2:10" x14ac:dyDescent="0.25">
      <c r="C200" s="7"/>
    </row>
    <row r="201" spans="2:10" ht="71.25" customHeight="1" x14ac:dyDescent="0.25"/>
    <row r="202" spans="2:10" x14ac:dyDescent="0.25">
      <c r="D202" s="73" t="s">
        <v>6</v>
      </c>
      <c r="E202" s="73"/>
      <c r="F202" s="73"/>
      <c r="G202" s="73"/>
      <c r="H202" s="74"/>
    </row>
    <row r="203" spans="2:10" ht="26.25" customHeight="1" x14ac:dyDescent="0.25">
      <c r="D203" s="73"/>
      <c r="E203" s="73"/>
      <c r="F203" s="73"/>
      <c r="G203" s="73"/>
      <c r="H203" s="74"/>
    </row>
    <row r="204" spans="2:10" ht="27.75" customHeight="1" x14ac:dyDescent="0.25">
      <c r="C204" s="82" t="str">
        <f>$B$11</f>
        <v>A  vs. D</v>
      </c>
      <c r="D204" s="74"/>
      <c r="E204" s="74"/>
      <c r="F204" s="74"/>
      <c r="G204" s="74"/>
      <c r="H204" s="74"/>
      <c r="I204" s="74"/>
    </row>
    <row r="205" spans="2:10" ht="24" customHeight="1" x14ac:dyDescent="0.25">
      <c r="B205" s="75" t="s">
        <v>25</v>
      </c>
      <c r="C205" s="75"/>
      <c r="D205" s="28"/>
      <c r="E205" s="28"/>
      <c r="F205" s="28"/>
      <c r="G205" s="28"/>
    </row>
    <row r="206" spans="2:10" ht="15.75" thickBot="1" x14ac:dyDescent="0.3"/>
    <row r="207" spans="2:10" ht="19.5" thickBot="1" x14ac:dyDescent="0.3">
      <c r="B207" s="76" t="str">
        <f t="shared" ref="B207" si="15">$B$58</f>
        <v>Fecha: 23 de Enero 2015</v>
      </c>
      <c r="C207" s="77"/>
      <c r="D207" s="78"/>
      <c r="F207" s="76" t="str">
        <f t="shared" ref="F207" si="16">$B$13</f>
        <v>TEE 1</v>
      </c>
      <c r="G207" s="78"/>
      <c r="I207" s="31" t="s">
        <v>28</v>
      </c>
      <c r="J207" s="35">
        <f>$B$42</f>
        <v>0.60277777777777775</v>
      </c>
    </row>
    <row r="208" spans="2:10" ht="18.75" x14ac:dyDescent="0.3">
      <c r="D208" s="6"/>
    </row>
    <row r="209" spans="2:10" ht="15.75" x14ac:dyDescent="0.25">
      <c r="B209" s="65"/>
      <c r="C209" s="65"/>
      <c r="D209" s="65" t="s">
        <v>3</v>
      </c>
      <c r="E209" s="65"/>
      <c r="F209" s="7"/>
    </row>
    <row r="210" spans="2:10" ht="15" customHeight="1" x14ac:dyDescent="0.25">
      <c r="B210" s="66" t="str">
        <f>DATOS!$B$11</f>
        <v>GERMANY</v>
      </c>
      <c r="C210" s="66"/>
      <c r="D210" s="67" t="str">
        <f>DATOS!$D$16</f>
        <v>Michael HIRMER</v>
      </c>
      <c r="E210" s="68"/>
      <c r="F210" s="8"/>
      <c r="G210" s="7"/>
    </row>
    <row r="211" spans="2:10" ht="15" customHeight="1" thickBot="1" x14ac:dyDescent="0.3">
      <c r="B211" s="66"/>
      <c r="C211" s="66"/>
      <c r="D211" s="69"/>
      <c r="E211" s="70"/>
      <c r="F211" s="40"/>
      <c r="G211" s="1" t="s">
        <v>10</v>
      </c>
      <c r="J211" s="1" t="s">
        <v>8</v>
      </c>
    </row>
    <row r="212" spans="2:10" x14ac:dyDescent="0.25">
      <c r="F212" s="7"/>
      <c r="G212" s="57"/>
      <c r="H212" s="58"/>
      <c r="I212" s="59"/>
      <c r="J212" s="63"/>
    </row>
    <row r="213" spans="2:10" ht="16.5" thickBot="1" x14ac:dyDescent="0.3">
      <c r="B213" s="65"/>
      <c r="C213" s="65"/>
      <c r="D213" s="65" t="s">
        <v>3</v>
      </c>
      <c r="E213" s="65"/>
      <c r="F213" s="7"/>
      <c r="G213" s="60"/>
      <c r="H213" s="61"/>
      <c r="I213" s="62"/>
      <c r="J213" s="64"/>
    </row>
    <row r="214" spans="2:10" ht="15" customHeight="1" x14ac:dyDescent="0.25">
      <c r="B214" s="66" t="str">
        <f>DATOS!$F$11</f>
        <v>FINLAND</v>
      </c>
      <c r="C214" s="66"/>
      <c r="D214" s="67" t="str">
        <f>DATOS!$H$16</f>
        <v>Sami VÄLIMÄKI</v>
      </c>
      <c r="E214" s="68"/>
      <c r="F214" s="10"/>
    </row>
    <row r="215" spans="2:10" ht="15" customHeight="1" x14ac:dyDescent="0.25">
      <c r="B215" s="66"/>
      <c r="C215" s="66"/>
      <c r="D215" s="69"/>
      <c r="E215" s="70"/>
    </row>
    <row r="217" spans="2:10" x14ac:dyDescent="0.25">
      <c r="C217" s="11" t="s">
        <v>9</v>
      </c>
      <c r="D217" s="13"/>
      <c r="E217" s="13"/>
      <c r="F217" s="14"/>
      <c r="G217" s="13"/>
      <c r="H217" s="13"/>
      <c r="I217" s="13"/>
    </row>
    <row r="218" spans="2:10" x14ac:dyDescent="0.25">
      <c r="C218" s="7"/>
    </row>
    <row r="221" spans="2:10" ht="15" customHeight="1" x14ac:dyDescent="0.25"/>
    <row r="222" spans="2:10" ht="15" customHeight="1" x14ac:dyDescent="0.25"/>
    <row r="223" spans="2:10" ht="15" customHeight="1" x14ac:dyDescent="0.25"/>
    <row r="225" ht="15" customHeight="1" x14ac:dyDescent="0.25"/>
    <row r="226" ht="15" customHeight="1" x14ac:dyDescent="0.25"/>
  </sheetData>
  <mergeCells count="213">
    <mergeCell ref="C26:D26"/>
    <mergeCell ref="C55:I55"/>
    <mergeCell ref="C75:I75"/>
    <mergeCell ref="C93:I93"/>
    <mergeCell ref="C111:I111"/>
    <mergeCell ref="C131:I131"/>
    <mergeCell ref="C150:I150"/>
    <mergeCell ref="C168:I168"/>
    <mergeCell ref="C186:I186"/>
    <mergeCell ref="H30:I30"/>
    <mergeCell ref="D146:H149"/>
    <mergeCell ref="B151:C151"/>
    <mergeCell ref="C28:D28"/>
    <mergeCell ref="H28:I28"/>
    <mergeCell ref="B29:B30"/>
    <mergeCell ref="C29:D29"/>
    <mergeCell ref="B51:I51"/>
    <mergeCell ref="D53:H54"/>
    <mergeCell ref="B56:C56"/>
    <mergeCell ref="C42:D42"/>
    <mergeCell ref="H42:I42"/>
    <mergeCell ref="C38:D38"/>
    <mergeCell ref="H38:I38"/>
    <mergeCell ref="C39:D39"/>
    <mergeCell ref="A3:J3"/>
    <mergeCell ref="D8:G9"/>
    <mergeCell ref="B11:I11"/>
    <mergeCell ref="A4:J4"/>
    <mergeCell ref="A5:J5"/>
    <mergeCell ref="C46:D47"/>
    <mergeCell ref="E46:E47"/>
    <mergeCell ref="G46:G47"/>
    <mergeCell ref="H46:I47"/>
    <mergeCell ref="C44:D44"/>
    <mergeCell ref="H44:I44"/>
    <mergeCell ref="C24:D24"/>
    <mergeCell ref="H24:I24"/>
    <mergeCell ref="C25:D25"/>
    <mergeCell ref="C37:D37"/>
    <mergeCell ref="H37:I37"/>
    <mergeCell ref="B34:I34"/>
    <mergeCell ref="C36:D36"/>
    <mergeCell ref="H36:I36"/>
    <mergeCell ref="B25:B26"/>
    <mergeCell ref="E25:E26"/>
    <mergeCell ref="F25:F26"/>
    <mergeCell ref="G25:G26"/>
    <mergeCell ref="H26:I26"/>
    <mergeCell ref="C32:D32"/>
    <mergeCell ref="H32:I32"/>
    <mergeCell ref="E29:E30"/>
    <mergeCell ref="F29:F30"/>
    <mergeCell ref="G29:G30"/>
    <mergeCell ref="H29:I29"/>
    <mergeCell ref="C30:D30"/>
    <mergeCell ref="J139:J140"/>
    <mergeCell ref="B140:C140"/>
    <mergeCell ref="D140:E140"/>
    <mergeCell ref="G119:I120"/>
    <mergeCell ref="J119:J120"/>
    <mergeCell ref="B120:C120"/>
    <mergeCell ref="D120:E120"/>
    <mergeCell ref="B121:C122"/>
    <mergeCell ref="D121:E122"/>
    <mergeCell ref="B132:C132"/>
    <mergeCell ref="B134:D134"/>
    <mergeCell ref="F134:G134"/>
    <mergeCell ref="B136:C136"/>
    <mergeCell ref="D136:E136"/>
    <mergeCell ref="B137:C138"/>
    <mergeCell ref="D137:E138"/>
    <mergeCell ref="G138:I138"/>
    <mergeCell ref="H25:I25"/>
    <mergeCell ref="H39:I39"/>
    <mergeCell ref="C40:D40"/>
    <mergeCell ref="H40:I40"/>
    <mergeCell ref="C41:D41"/>
    <mergeCell ref="H41:I41"/>
    <mergeCell ref="G176:I177"/>
    <mergeCell ref="J176:J177"/>
    <mergeCell ref="B177:C177"/>
    <mergeCell ref="D177:E177"/>
    <mergeCell ref="B58:D58"/>
    <mergeCell ref="F58:G58"/>
    <mergeCell ref="D103:E103"/>
    <mergeCell ref="D104:E104"/>
    <mergeCell ref="D99:E99"/>
    <mergeCell ref="D100:E100"/>
    <mergeCell ref="B103:C104"/>
    <mergeCell ref="D65:E65"/>
    <mergeCell ref="D66:E66"/>
    <mergeCell ref="B76:C76"/>
    <mergeCell ref="B78:D78"/>
    <mergeCell ref="F78:G78"/>
    <mergeCell ref="J63:J64"/>
    <mergeCell ref="B64:C64"/>
    <mergeCell ref="B13:I14"/>
    <mergeCell ref="B16:D16"/>
    <mergeCell ref="G16:I16"/>
    <mergeCell ref="B18:I18"/>
    <mergeCell ref="B21:B22"/>
    <mergeCell ref="E21:E22"/>
    <mergeCell ref="F21:F22"/>
    <mergeCell ref="G21:G22"/>
    <mergeCell ref="C22:D22"/>
    <mergeCell ref="H22:I22"/>
    <mergeCell ref="H20:I20"/>
    <mergeCell ref="C21:D21"/>
    <mergeCell ref="H21:I21"/>
    <mergeCell ref="C20:D20"/>
    <mergeCell ref="D64:E64"/>
    <mergeCell ref="B65:C66"/>
    <mergeCell ref="D71:H74"/>
    <mergeCell ref="D61:E61"/>
    <mergeCell ref="D62:E62"/>
    <mergeCell ref="B60:C60"/>
    <mergeCell ref="J83:J84"/>
    <mergeCell ref="B84:C84"/>
    <mergeCell ref="D84:E84"/>
    <mergeCell ref="B80:C80"/>
    <mergeCell ref="D80:E80"/>
    <mergeCell ref="B81:C82"/>
    <mergeCell ref="D81:E81"/>
    <mergeCell ref="D82:E82"/>
    <mergeCell ref="G82:I82"/>
    <mergeCell ref="G83:I84"/>
    <mergeCell ref="D60:E60"/>
    <mergeCell ref="B61:C62"/>
    <mergeCell ref="G62:I62"/>
    <mergeCell ref="G63:I64"/>
    <mergeCell ref="B85:C86"/>
    <mergeCell ref="D85:E85"/>
    <mergeCell ref="D86:E86"/>
    <mergeCell ref="D91:H92"/>
    <mergeCell ref="B94:C94"/>
    <mergeCell ref="B96:D96"/>
    <mergeCell ref="F96:G96"/>
    <mergeCell ref="B98:C98"/>
    <mergeCell ref="D98:E98"/>
    <mergeCell ref="B99:C100"/>
    <mergeCell ref="G100:I100"/>
    <mergeCell ref="G101:I102"/>
    <mergeCell ref="J101:J102"/>
    <mergeCell ref="B102:C102"/>
    <mergeCell ref="D102:E102"/>
    <mergeCell ref="D109:H110"/>
    <mergeCell ref="B112:C112"/>
    <mergeCell ref="B114:D114"/>
    <mergeCell ref="F114:G114"/>
    <mergeCell ref="B116:C116"/>
    <mergeCell ref="D116:E116"/>
    <mergeCell ref="B117:C118"/>
    <mergeCell ref="D117:E118"/>
    <mergeCell ref="G118:I118"/>
    <mergeCell ref="B141:C142"/>
    <mergeCell ref="D141:E142"/>
    <mergeCell ref="D128:H130"/>
    <mergeCell ref="G139:I140"/>
    <mergeCell ref="B153:D153"/>
    <mergeCell ref="F153:G153"/>
    <mergeCell ref="B155:C155"/>
    <mergeCell ref="D155:E155"/>
    <mergeCell ref="B156:C157"/>
    <mergeCell ref="D156:E157"/>
    <mergeCell ref="G157:I157"/>
    <mergeCell ref="G158:I159"/>
    <mergeCell ref="J158:J159"/>
    <mergeCell ref="D159:E159"/>
    <mergeCell ref="B160:C161"/>
    <mergeCell ref="D160:E161"/>
    <mergeCell ref="D166:H167"/>
    <mergeCell ref="B169:C169"/>
    <mergeCell ref="B171:D171"/>
    <mergeCell ref="F171:G171"/>
    <mergeCell ref="B159:C159"/>
    <mergeCell ref="B173:C173"/>
    <mergeCell ref="D173:E173"/>
    <mergeCell ref="B174:C175"/>
    <mergeCell ref="D174:E175"/>
    <mergeCell ref="G175:I175"/>
    <mergeCell ref="G212:I213"/>
    <mergeCell ref="J212:J213"/>
    <mergeCell ref="B213:C213"/>
    <mergeCell ref="D213:E213"/>
    <mergeCell ref="B187:C187"/>
    <mergeCell ref="B178:C179"/>
    <mergeCell ref="D178:E179"/>
    <mergeCell ref="D183:G183"/>
    <mergeCell ref="D184:H185"/>
    <mergeCell ref="B189:D189"/>
    <mergeCell ref="F189:G189"/>
    <mergeCell ref="B191:C191"/>
    <mergeCell ref="D191:E191"/>
    <mergeCell ref="B192:C193"/>
    <mergeCell ref="D192:E193"/>
    <mergeCell ref="G193:I193"/>
    <mergeCell ref="G194:I195"/>
    <mergeCell ref="J194:J195"/>
    <mergeCell ref="B195:C195"/>
    <mergeCell ref="D195:E195"/>
    <mergeCell ref="B214:C215"/>
    <mergeCell ref="D214:E215"/>
    <mergeCell ref="D196:E197"/>
    <mergeCell ref="D202:H203"/>
    <mergeCell ref="B205:C205"/>
    <mergeCell ref="B207:D207"/>
    <mergeCell ref="F207:G207"/>
    <mergeCell ref="B209:C209"/>
    <mergeCell ref="D209:E209"/>
    <mergeCell ref="B210:C211"/>
    <mergeCell ref="D210:E211"/>
    <mergeCell ref="B196:C197"/>
    <mergeCell ref="C204:I204"/>
  </mergeCells>
  <printOptions horizontalCentered="1" verticalCentered="1"/>
  <pageMargins left="0" right="0" top="0.78740157480314965" bottom="0" header="0" footer="0"/>
  <pageSetup paperSize="28" scale="75" fitToHeight="9" orientation="landscape" r:id="rId1"/>
  <headerFooter>
    <oddHeader>&amp;C&amp;"-,Negrita"&amp;16&amp;K04-021
&amp;G</oddHeader>
  </headerFooter>
  <rowBreaks count="8" manualBreakCount="8">
    <brk id="69" max="10" man="1"/>
    <brk id="89" max="10" man="1"/>
    <brk id="107" max="10" man="1"/>
    <brk id="125" max="10" man="1"/>
    <brk id="145" max="10" man="1"/>
    <brk id="164" max="10" man="1"/>
    <brk id="182" max="10" man="1"/>
    <brk id="200" max="10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showWhiteSpace="0" view="pageLayout" topLeftCell="A35" zoomScaleNormal="100" workbookViewId="0">
      <selection activeCell="I45" sqref="I45"/>
    </sheetView>
  </sheetViews>
  <sheetFormatPr baseColWidth="10" defaultRowHeight="15" x14ac:dyDescent="0.25"/>
  <sheetData>
    <row r="1" spans="1:11" s="1" customFormat="1" x14ac:dyDescent="0.25"/>
    <row r="2" spans="1:11" s="1" customFormat="1" x14ac:dyDescent="0.25">
      <c r="B2" s="4"/>
      <c r="C2" s="4"/>
      <c r="D2" s="4"/>
      <c r="F2" s="4"/>
      <c r="G2" s="4"/>
      <c r="H2" s="4"/>
      <c r="I2" s="4"/>
      <c r="J2" s="4"/>
    </row>
    <row r="3" spans="1:11" s="1" customFormat="1" ht="45.75" customHeight="1" x14ac:dyDescent="0.35">
      <c r="A3" s="126"/>
      <c r="B3" s="127"/>
      <c r="C3" s="127"/>
      <c r="D3" s="127"/>
      <c r="E3" s="127"/>
      <c r="F3" s="127"/>
      <c r="G3" s="127"/>
      <c r="H3" s="127"/>
      <c r="I3" s="127"/>
      <c r="J3" s="127"/>
      <c r="K3" s="41"/>
    </row>
    <row r="4" spans="1:11" s="1" customFormat="1" ht="20.25" customHeight="1" x14ac:dyDescent="0.35">
      <c r="A4" s="128"/>
      <c r="B4" s="129"/>
      <c r="C4" s="129"/>
      <c r="D4" s="129"/>
      <c r="E4" s="129"/>
      <c r="F4" s="129"/>
      <c r="G4" s="129"/>
      <c r="H4" s="129"/>
      <c r="I4" s="129"/>
      <c r="J4" s="129"/>
      <c r="K4" s="43"/>
    </row>
    <row r="5" spans="1:11" s="1" customFormat="1" ht="15.75" customHeight="1" x14ac:dyDescent="0.25">
      <c r="A5" s="130"/>
      <c r="B5" s="72"/>
      <c r="C5" s="72"/>
      <c r="D5" s="72"/>
      <c r="E5" s="72"/>
      <c r="F5" s="72"/>
      <c r="G5" s="72"/>
      <c r="H5" s="72"/>
      <c r="I5" s="72"/>
      <c r="J5" s="72"/>
    </row>
    <row r="6" spans="1:11" s="1" customFormat="1" x14ac:dyDescent="0.25"/>
    <row r="7" spans="1:11" s="1" customFormat="1" x14ac:dyDescent="0.25"/>
    <row r="8" spans="1:11" s="1" customFormat="1" ht="15" customHeight="1" x14ac:dyDescent="0.25">
      <c r="B8" s="71" t="s">
        <v>0</v>
      </c>
      <c r="C8" s="119"/>
      <c r="D8" s="119"/>
      <c r="E8" s="119"/>
      <c r="F8" s="119"/>
      <c r="G8" s="119"/>
      <c r="H8" s="119"/>
      <c r="I8" s="119"/>
    </row>
    <row r="9" spans="1:11" s="1" customFormat="1" ht="15.75" customHeight="1" x14ac:dyDescent="0.25">
      <c r="B9" s="119"/>
      <c r="C9" s="119"/>
      <c r="D9" s="119"/>
      <c r="E9" s="119"/>
      <c r="F9" s="119"/>
      <c r="G9" s="119"/>
      <c r="H9" s="119"/>
      <c r="I9" s="119"/>
    </row>
    <row r="10" spans="1:11" s="1" customFormat="1" x14ac:dyDescent="0.25"/>
    <row r="11" spans="1:11" s="1" customFormat="1" ht="18.75" customHeight="1" x14ac:dyDescent="0.25">
      <c r="B11" s="120" t="s">
        <v>42</v>
      </c>
      <c r="C11" s="139"/>
      <c r="D11" s="139"/>
      <c r="E11" s="139"/>
      <c r="F11" s="139"/>
      <c r="G11" s="139"/>
      <c r="H11" s="139"/>
      <c r="I11" s="139"/>
    </row>
    <row r="12" spans="1:11" s="1" customFormat="1" x14ac:dyDescent="0.25">
      <c r="B12" s="74"/>
      <c r="C12" s="74"/>
      <c r="D12" s="74"/>
      <c r="E12" s="74"/>
      <c r="F12" s="74"/>
      <c r="G12" s="74"/>
      <c r="H12" s="74"/>
      <c r="I12" s="74"/>
    </row>
    <row r="13" spans="1:11" s="1" customFormat="1" ht="15" customHeight="1" x14ac:dyDescent="0.25">
      <c r="B13" s="71" t="str">
        <f>'C vs. B'!$B$13</f>
        <v>TEE 1</v>
      </c>
      <c r="C13" s="72"/>
      <c r="D13" s="72"/>
      <c r="E13" s="72"/>
      <c r="F13" s="72"/>
      <c r="G13" s="72"/>
      <c r="H13" s="72"/>
      <c r="I13" s="72"/>
    </row>
    <row r="14" spans="1:11" s="1" customFormat="1" x14ac:dyDescent="0.25">
      <c r="B14" s="72"/>
      <c r="C14" s="72"/>
      <c r="D14" s="72"/>
      <c r="E14" s="72"/>
      <c r="F14" s="72"/>
      <c r="G14" s="72"/>
      <c r="H14" s="72"/>
      <c r="I14" s="72"/>
    </row>
    <row r="15" spans="1:11" s="1" customFormat="1" ht="15.75" thickBot="1" x14ac:dyDescent="0.3"/>
    <row r="16" spans="1:11" s="1" customFormat="1" ht="25.5" customHeight="1" thickBot="1" x14ac:dyDescent="0.3">
      <c r="B16" s="89" t="str">
        <f>(DATOS!B2)</f>
        <v>ENGLAND</v>
      </c>
      <c r="C16" s="90"/>
      <c r="D16" s="91"/>
      <c r="G16" s="89" t="str">
        <f>(DATOS!F2)</f>
        <v>SPAIN</v>
      </c>
      <c r="H16" s="90"/>
      <c r="I16" s="91"/>
    </row>
    <row r="17" spans="2:9" s="1" customFormat="1" ht="15.75" thickBot="1" x14ac:dyDescent="0.3"/>
    <row r="18" spans="2:9" s="1" customFormat="1" ht="24" customHeight="1" thickBot="1" x14ac:dyDescent="0.3">
      <c r="B18" s="133" t="s">
        <v>33</v>
      </c>
      <c r="C18" s="134"/>
      <c r="D18" s="134"/>
      <c r="E18" s="134"/>
      <c r="F18" s="134"/>
      <c r="G18" s="134"/>
      <c r="H18" s="134"/>
      <c r="I18" s="135"/>
    </row>
    <row r="19" spans="2:9" s="1" customFormat="1" x14ac:dyDescent="0.25"/>
    <row r="20" spans="2:9" s="1" customFormat="1" x14ac:dyDescent="0.25">
      <c r="B20" s="47" t="s">
        <v>2</v>
      </c>
      <c r="C20" s="132" t="s">
        <v>34</v>
      </c>
      <c r="D20" s="132"/>
      <c r="E20" s="47" t="s">
        <v>35</v>
      </c>
      <c r="F20" s="47" t="s">
        <v>8</v>
      </c>
      <c r="G20" s="47" t="s">
        <v>35</v>
      </c>
      <c r="H20" s="132" t="s">
        <v>34</v>
      </c>
      <c r="I20" s="132"/>
    </row>
    <row r="21" spans="2:9" s="1" customFormat="1" ht="18" customHeight="1" x14ac:dyDescent="0.25">
      <c r="B21" s="111">
        <f>'C vs. B'!B21</f>
        <v>0.35416666666666669</v>
      </c>
      <c r="C21" s="121" t="str">
        <f>(DATOS!C2)</f>
        <v>Ashton TURNER</v>
      </c>
      <c r="D21" s="122"/>
      <c r="E21" s="131" t="s">
        <v>74</v>
      </c>
      <c r="F21" s="136" t="s">
        <v>76</v>
      </c>
      <c r="G21" s="131" t="s">
        <v>75</v>
      </c>
      <c r="H21" s="97" t="str">
        <f>(DATOS!G2)</f>
        <v>Iván CANTERO</v>
      </c>
      <c r="I21" s="97"/>
    </row>
    <row r="22" spans="2:9" s="1" customFormat="1" ht="18" customHeight="1" x14ac:dyDescent="0.25">
      <c r="B22" s="112"/>
      <c r="C22" s="98" t="str">
        <f>(DATOS!C3)</f>
        <v xml:space="preserve">Sean TOWNDROW </v>
      </c>
      <c r="D22" s="98"/>
      <c r="E22" s="131"/>
      <c r="F22" s="136"/>
      <c r="G22" s="131"/>
      <c r="H22" s="98" t="str">
        <f>(DATOS!G3)</f>
        <v>Xabier GOROSPE</v>
      </c>
      <c r="I22" s="98"/>
    </row>
    <row r="23" spans="2:9" s="1" customFormat="1" ht="18" customHeight="1" x14ac:dyDescent="0.25">
      <c r="B23" s="111">
        <f>'C vs. B'!B25</f>
        <v>0.35972222222222222</v>
      </c>
      <c r="C23" s="97" t="str">
        <f>(DATOS!C4)</f>
        <v>Scott GREGORY</v>
      </c>
      <c r="D23" s="97"/>
      <c r="E23" s="131" t="s">
        <v>74</v>
      </c>
      <c r="F23" s="136" t="s">
        <v>77</v>
      </c>
      <c r="G23" s="131" t="s">
        <v>75</v>
      </c>
      <c r="H23" s="97" t="str">
        <f>(DATOS!G4)</f>
        <v>Mario GALIANO</v>
      </c>
      <c r="I23" s="97"/>
    </row>
    <row r="24" spans="2:9" s="1" customFormat="1" ht="18" customHeight="1" x14ac:dyDescent="0.25">
      <c r="B24" s="112"/>
      <c r="C24" s="98" t="str">
        <f>(DATOS!C5)</f>
        <v xml:space="preserve">Jamie BOWER </v>
      </c>
      <c r="D24" s="98"/>
      <c r="E24" s="131"/>
      <c r="F24" s="136"/>
      <c r="G24" s="131"/>
      <c r="H24" s="98" t="str">
        <f>(DATOS!G5)</f>
        <v>Pablo RODRIGUEZ-T</v>
      </c>
      <c r="I24" s="98"/>
    </row>
    <row r="25" spans="2:9" s="1" customFormat="1" ht="18" customHeight="1" x14ac:dyDescent="0.25">
      <c r="B25" s="111">
        <f>'C vs. B'!B29</f>
        <v>0.36527777777777781</v>
      </c>
      <c r="C25" s="113" t="str">
        <f>DATOS!$C$6</f>
        <v>Bobby KEEBLE</v>
      </c>
      <c r="D25" s="113"/>
      <c r="E25" s="131" t="s">
        <v>74</v>
      </c>
      <c r="F25" s="136" t="s">
        <v>76</v>
      </c>
      <c r="G25" s="131" t="s">
        <v>75</v>
      </c>
      <c r="H25" s="114" t="str">
        <f>DATOS!G6</f>
        <v xml:space="preserve">Victor GARCÍA </v>
      </c>
      <c r="I25" s="114"/>
    </row>
    <row r="26" spans="2:9" s="1" customFormat="1" ht="18" customHeight="1" x14ac:dyDescent="0.25">
      <c r="B26" s="112"/>
      <c r="C26" s="115" t="str">
        <f>DATOS!$C$7</f>
        <v>Rob BURLISON</v>
      </c>
      <c r="D26" s="115"/>
      <c r="E26" s="131"/>
      <c r="F26" s="136"/>
      <c r="G26" s="131"/>
      <c r="H26" s="116" t="str">
        <f>DATOS!G7</f>
        <v>Victor PASTOR</v>
      </c>
      <c r="I26" s="116"/>
    </row>
    <row r="27" spans="2:9" s="1" customFormat="1" ht="19.5" thickBot="1" x14ac:dyDescent="0.3">
      <c r="B27" s="22"/>
      <c r="C27" s="38"/>
      <c r="D27" s="38"/>
      <c r="E27" s="34"/>
      <c r="F27" s="34"/>
      <c r="G27" s="34"/>
      <c r="H27" s="39"/>
      <c r="I27" s="39"/>
    </row>
    <row r="28" spans="2:9" s="1" customFormat="1" ht="28.5" customHeight="1" thickBot="1" x14ac:dyDescent="0.3">
      <c r="C28" s="105" t="s">
        <v>11</v>
      </c>
      <c r="D28" s="106"/>
      <c r="E28" s="24" t="s">
        <v>74</v>
      </c>
      <c r="F28" s="25"/>
      <c r="G28" s="24" t="s">
        <v>80</v>
      </c>
      <c r="H28" s="107" t="s">
        <v>12</v>
      </c>
      <c r="I28" s="108"/>
    </row>
    <row r="29" spans="2:9" s="1" customFormat="1" ht="24.75" customHeight="1" thickBot="1" x14ac:dyDescent="0.3"/>
    <row r="30" spans="2:9" s="1" customFormat="1" ht="24" customHeight="1" thickBot="1" x14ac:dyDescent="0.3">
      <c r="B30" s="133" t="s">
        <v>17</v>
      </c>
      <c r="C30" s="134"/>
      <c r="D30" s="134"/>
      <c r="E30" s="134"/>
      <c r="F30" s="134"/>
      <c r="G30" s="134"/>
      <c r="H30" s="134"/>
      <c r="I30" s="135"/>
    </row>
    <row r="31" spans="2:9" s="1" customFormat="1" x14ac:dyDescent="0.25"/>
    <row r="32" spans="2:9" s="1" customFormat="1" ht="18" customHeight="1" x14ac:dyDescent="0.25">
      <c r="B32" s="47" t="s">
        <v>2</v>
      </c>
      <c r="C32" s="132" t="s">
        <v>34</v>
      </c>
      <c r="D32" s="132"/>
      <c r="E32" s="47" t="s">
        <v>35</v>
      </c>
      <c r="F32" s="47" t="s">
        <v>8</v>
      </c>
      <c r="G32" s="47" t="s">
        <v>35</v>
      </c>
      <c r="H32" s="132" t="s">
        <v>34</v>
      </c>
      <c r="I32" s="132"/>
    </row>
    <row r="33" spans="2:9" s="1" customFormat="1" ht="18" customHeight="1" x14ac:dyDescent="0.25">
      <c r="B33" s="5">
        <f>'C vs. B'!B37</f>
        <v>0.54166666666666663</v>
      </c>
      <c r="C33" s="104" t="str">
        <f>DATOS!D2</f>
        <v>Ashton TURNER</v>
      </c>
      <c r="D33" s="104"/>
      <c r="E33" s="52" t="s">
        <v>75</v>
      </c>
      <c r="F33" s="53" t="s">
        <v>82</v>
      </c>
      <c r="G33" s="52" t="s">
        <v>74</v>
      </c>
      <c r="H33" s="104" t="str">
        <f>DATOS!H2</f>
        <v>Xabier GOROSPE</v>
      </c>
      <c r="I33" s="104"/>
    </row>
    <row r="34" spans="2:9" s="1" customFormat="1" ht="18" customHeight="1" x14ac:dyDescent="0.25">
      <c r="B34" s="5">
        <f>'C vs. B'!B38</f>
        <v>0.54722222222222217</v>
      </c>
      <c r="C34" s="104" t="str">
        <f>DATOS!D3</f>
        <v xml:space="preserve">Sean TOWNDROW </v>
      </c>
      <c r="D34" s="104"/>
      <c r="E34" s="52" t="s">
        <v>75</v>
      </c>
      <c r="F34" s="53" t="s">
        <v>83</v>
      </c>
      <c r="G34" s="52" t="s">
        <v>74</v>
      </c>
      <c r="H34" s="104" t="str">
        <f>DATOS!H3</f>
        <v>Iván CANTERO</v>
      </c>
      <c r="I34" s="104"/>
    </row>
    <row r="35" spans="2:9" s="1" customFormat="1" ht="18" customHeight="1" x14ac:dyDescent="0.25">
      <c r="B35" s="5">
        <f>'C vs. B'!B39</f>
        <v>0.55277777777777781</v>
      </c>
      <c r="C35" s="104" t="str">
        <f>DATOS!D4</f>
        <v>Scott GREGORY</v>
      </c>
      <c r="D35" s="104"/>
      <c r="E35" s="52" t="s">
        <v>75</v>
      </c>
      <c r="F35" s="53" t="s">
        <v>76</v>
      </c>
      <c r="G35" s="52" t="s">
        <v>74</v>
      </c>
      <c r="H35" s="104" t="str">
        <f>DATOS!H4</f>
        <v>Pablo RODRIGUEZ-T</v>
      </c>
      <c r="I35" s="104"/>
    </row>
    <row r="36" spans="2:9" s="1" customFormat="1" ht="18" customHeight="1" x14ac:dyDescent="0.25">
      <c r="B36" s="5">
        <f>'C vs. B'!B40</f>
        <v>0.55833333333333335</v>
      </c>
      <c r="C36" s="104" t="str">
        <f>DATOS!D5</f>
        <v>Rob BURLISON</v>
      </c>
      <c r="D36" s="104"/>
      <c r="E36" s="52" t="s">
        <v>74</v>
      </c>
      <c r="F36" s="53" t="s">
        <v>83</v>
      </c>
      <c r="G36" s="52" t="s">
        <v>75</v>
      </c>
      <c r="H36" s="104" t="str">
        <f>DATOS!H5</f>
        <v>Mario GALIANO</v>
      </c>
      <c r="I36" s="104"/>
    </row>
    <row r="37" spans="2:9" s="1" customFormat="1" ht="18" customHeight="1" x14ac:dyDescent="0.25">
      <c r="B37" s="5">
        <f>'C vs. B'!B41</f>
        <v>0.56388888888888888</v>
      </c>
      <c r="C37" s="104" t="str">
        <f>DATOS!D6</f>
        <v xml:space="preserve">Jamie BOWER </v>
      </c>
      <c r="D37" s="104"/>
      <c r="E37" s="52" t="s">
        <v>74</v>
      </c>
      <c r="F37" s="53" t="s">
        <v>77</v>
      </c>
      <c r="G37" s="52" t="s">
        <v>75</v>
      </c>
      <c r="H37" s="104" t="str">
        <f>DATOS!H6</f>
        <v>Victor PASTOR</v>
      </c>
      <c r="I37" s="104"/>
    </row>
    <row r="38" spans="2:9" s="1" customFormat="1" ht="18" customHeight="1" x14ac:dyDescent="0.25">
      <c r="B38" s="5">
        <f>'C vs. B'!B42</f>
        <v>0.56944444444444442</v>
      </c>
      <c r="C38" s="104" t="str">
        <f>DATOS!D7</f>
        <v>Bobby KEEBLE</v>
      </c>
      <c r="D38" s="104"/>
      <c r="E38" s="52" t="s">
        <v>74</v>
      </c>
      <c r="F38" s="53" t="s">
        <v>84</v>
      </c>
      <c r="G38" s="52" t="s">
        <v>75</v>
      </c>
      <c r="H38" s="104" t="str">
        <f>DATOS!H7</f>
        <v>Victor GARCÍA BROTO</v>
      </c>
      <c r="I38" s="104"/>
    </row>
    <row r="39" spans="2:9" s="1" customFormat="1" ht="24.75" customHeight="1" thickBot="1" x14ac:dyDescent="0.3">
      <c r="E39" s="27"/>
      <c r="F39" s="27"/>
      <c r="G39" s="27"/>
    </row>
    <row r="40" spans="2:9" s="1" customFormat="1" ht="28.5" customHeight="1" thickBot="1" x14ac:dyDescent="0.3">
      <c r="C40" s="105" t="s">
        <v>13</v>
      </c>
      <c r="D40" s="106"/>
      <c r="E40" s="24" t="s">
        <v>80</v>
      </c>
      <c r="F40" s="25"/>
      <c r="G40" s="24" t="s">
        <v>80</v>
      </c>
      <c r="H40" s="107" t="s">
        <v>14</v>
      </c>
      <c r="I40" s="108"/>
    </row>
    <row r="41" spans="2:9" s="1" customFormat="1" ht="24.75" customHeight="1" thickBot="1" x14ac:dyDescent="0.3">
      <c r="E41" s="27"/>
      <c r="F41" s="27"/>
      <c r="G41" s="27"/>
    </row>
    <row r="42" spans="2:9" s="1" customFormat="1" ht="15.75" customHeight="1" x14ac:dyDescent="0.35">
      <c r="C42" s="92" t="s">
        <v>15</v>
      </c>
      <c r="D42" s="93"/>
      <c r="E42" s="137" t="s">
        <v>80</v>
      </c>
      <c r="F42" s="54"/>
      <c r="G42" s="137" t="s">
        <v>85</v>
      </c>
      <c r="H42" s="92" t="s">
        <v>15</v>
      </c>
      <c r="I42" s="93"/>
    </row>
    <row r="43" spans="2:9" s="1" customFormat="1" ht="15.75" customHeight="1" thickBot="1" x14ac:dyDescent="0.4">
      <c r="C43" s="94"/>
      <c r="D43" s="95"/>
      <c r="E43" s="138"/>
      <c r="F43" s="54"/>
      <c r="G43" s="138"/>
      <c r="H43" s="94"/>
      <c r="I43" s="95"/>
    </row>
    <row r="44" spans="2:9" s="1" customFormat="1" x14ac:dyDescent="0.25"/>
    <row r="45" spans="2:9" s="1" customFormat="1" x14ac:dyDescent="0.25"/>
    <row r="46" spans="2:9" s="1" customFormat="1" x14ac:dyDescent="0.25"/>
    <row r="47" spans="2:9" s="1" customFormat="1" ht="15.75" x14ac:dyDescent="0.25">
      <c r="B47" s="123" t="s">
        <v>30</v>
      </c>
      <c r="C47" s="123"/>
      <c r="D47" s="123"/>
      <c r="E47" s="123"/>
      <c r="F47" s="123"/>
      <c r="G47" s="123"/>
      <c r="H47" s="123"/>
      <c r="I47" s="123"/>
    </row>
    <row r="49" spans="2:9" s="1" customFormat="1" ht="15.75" customHeight="1" x14ac:dyDescent="0.25">
      <c r="B49" s="71" t="s">
        <v>0</v>
      </c>
      <c r="C49" s="119"/>
      <c r="D49" s="119"/>
      <c r="E49" s="119"/>
      <c r="F49" s="119"/>
      <c r="G49" s="119"/>
      <c r="H49" s="119"/>
      <c r="I49" s="119"/>
    </row>
    <row r="50" spans="2:9" s="1" customFormat="1" ht="15.75" customHeight="1" x14ac:dyDescent="0.25">
      <c r="B50" s="119"/>
      <c r="C50" s="119"/>
      <c r="D50" s="119"/>
      <c r="E50" s="119"/>
      <c r="F50" s="119"/>
      <c r="G50" s="119"/>
      <c r="H50" s="119"/>
      <c r="I50" s="119"/>
    </row>
    <row r="51" spans="2:9" s="1" customFormat="1" ht="18.75" customHeight="1" x14ac:dyDescent="0.25"/>
    <row r="52" spans="2:9" s="1" customFormat="1" ht="18.75" customHeight="1" x14ac:dyDescent="0.25">
      <c r="B52" s="120" t="s">
        <v>39</v>
      </c>
      <c r="C52" s="124"/>
      <c r="D52" s="124"/>
      <c r="E52" s="124"/>
      <c r="F52" s="124"/>
      <c r="G52" s="124"/>
      <c r="H52" s="124"/>
      <c r="I52" s="124"/>
    </row>
    <row r="53" spans="2:9" s="1" customFormat="1" ht="15" customHeight="1" x14ac:dyDescent="0.25">
      <c r="B53" s="74"/>
      <c r="C53" s="74"/>
      <c r="D53" s="74"/>
      <c r="E53" s="74"/>
      <c r="F53" s="74"/>
      <c r="G53" s="74"/>
      <c r="H53" s="74"/>
      <c r="I53" s="74"/>
    </row>
    <row r="54" spans="2:9" s="1" customFormat="1" ht="15" customHeight="1" x14ac:dyDescent="0.25">
      <c r="B54" s="71" t="s">
        <v>1</v>
      </c>
      <c r="C54" s="72"/>
      <c r="D54" s="72"/>
      <c r="E54" s="72"/>
      <c r="F54" s="72"/>
      <c r="G54" s="72"/>
      <c r="H54" s="72"/>
      <c r="I54" s="72"/>
    </row>
    <row r="55" spans="2:9" s="1" customFormat="1" x14ac:dyDescent="0.25">
      <c r="B55" s="72"/>
      <c r="C55" s="72"/>
      <c r="D55" s="72"/>
      <c r="E55" s="72"/>
      <c r="F55" s="72"/>
      <c r="G55" s="72"/>
      <c r="H55" s="72"/>
      <c r="I55" s="72"/>
    </row>
    <row r="56" spans="2:9" s="1" customFormat="1" ht="15.75" thickBot="1" x14ac:dyDescent="0.3"/>
    <row r="57" spans="2:9" s="1" customFormat="1" ht="25.5" customHeight="1" thickBot="1" x14ac:dyDescent="0.3">
      <c r="B57" s="89" t="str">
        <f>DATOS!$B$11</f>
        <v>GERMANY</v>
      </c>
      <c r="C57" s="90"/>
      <c r="D57" s="91"/>
      <c r="G57" s="89" t="str">
        <f>DATOS!$F$11</f>
        <v>FINLAND</v>
      </c>
      <c r="H57" s="90"/>
      <c r="I57" s="91"/>
    </row>
    <row r="58" spans="2:9" s="1" customFormat="1" ht="24" customHeight="1" thickBot="1" x14ac:dyDescent="0.3"/>
    <row r="59" spans="2:9" s="1" customFormat="1" ht="24" customHeight="1" thickBot="1" x14ac:dyDescent="0.3">
      <c r="B59" s="133" t="s">
        <v>33</v>
      </c>
      <c r="C59" s="134"/>
      <c r="D59" s="134"/>
      <c r="E59" s="134"/>
      <c r="F59" s="134"/>
      <c r="G59" s="134"/>
      <c r="H59" s="134"/>
      <c r="I59" s="135"/>
    </row>
    <row r="60" spans="2:9" s="1" customFormat="1" x14ac:dyDescent="0.25"/>
    <row r="61" spans="2:9" s="1" customFormat="1" ht="15.75" customHeight="1" x14ac:dyDescent="0.25">
      <c r="B61" s="47" t="s">
        <v>2</v>
      </c>
      <c r="C61" s="132" t="s">
        <v>34</v>
      </c>
      <c r="D61" s="132"/>
      <c r="E61" s="47" t="s">
        <v>35</v>
      </c>
      <c r="F61" s="47" t="s">
        <v>8</v>
      </c>
      <c r="G61" s="47" t="s">
        <v>35</v>
      </c>
      <c r="H61" s="132" t="s">
        <v>34</v>
      </c>
      <c r="I61" s="132"/>
    </row>
    <row r="62" spans="2:9" s="1" customFormat="1" ht="15.75" customHeight="1" x14ac:dyDescent="0.25">
      <c r="B62" s="111">
        <f>'A vs. D'!B21</f>
        <v>0.37083333333333335</v>
      </c>
      <c r="C62" s="121" t="str">
        <f>'A vs. D'!C21</f>
        <v>Raphael GEIßLER</v>
      </c>
      <c r="D62" s="122"/>
      <c r="E62" s="131" t="s">
        <v>74</v>
      </c>
      <c r="F62" s="136" t="s">
        <v>76</v>
      </c>
      <c r="G62" s="131" t="s">
        <v>75</v>
      </c>
      <c r="H62" s="97" t="str">
        <f>'A vs. D'!H21</f>
        <v>Ilari SAULO</v>
      </c>
      <c r="I62" s="97"/>
    </row>
    <row r="63" spans="2:9" s="1" customFormat="1" ht="15.75" x14ac:dyDescent="0.25">
      <c r="B63" s="112"/>
      <c r="C63" s="98" t="str">
        <f>'A vs. D'!C22</f>
        <v>Timo VAHLENKAMP</v>
      </c>
      <c r="D63" s="98"/>
      <c r="E63" s="131"/>
      <c r="F63" s="136"/>
      <c r="G63" s="131"/>
      <c r="H63" s="98" t="str">
        <f>'A vs. D'!H22</f>
        <v>Tuomas NUKARI</v>
      </c>
      <c r="I63" s="98"/>
    </row>
    <row r="64" spans="2:9" s="1" customFormat="1" ht="15.75" customHeight="1" x14ac:dyDescent="0.25">
      <c r="B64" s="111">
        <f>'A vs. D'!B25</f>
        <v>0.37638888888888888</v>
      </c>
      <c r="C64" s="97" t="str">
        <f>'A vs. D'!C25</f>
        <v>Yannick SCHÜTZ</v>
      </c>
      <c r="D64" s="97"/>
      <c r="E64" s="131" t="s">
        <v>78</v>
      </c>
      <c r="F64" s="136" t="s">
        <v>79</v>
      </c>
      <c r="G64" s="131" t="s">
        <v>78</v>
      </c>
      <c r="H64" s="97" t="str">
        <f>'A vs. D'!H25</f>
        <v>Oliver LINDELL</v>
      </c>
      <c r="I64" s="97"/>
    </row>
    <row r="65" spans="2:9" s="1" customFormat="1" ht="15.75" x14ac:dyDescent="0.25">
      <c r="B65" s="112"/>
      <c r="C65" s="98" t="str">
        <f>'A vs. D'!C26</f>
        <v>Niklas MATTNER</v>
      </c>
      <c r="D65" s="98"/>
      <c r="E65" s="131"/>
      <c r="F65" s="136"/>
      <c r="G65" s="131"/>
      <c r="H65" s="98" t="str">
        <f>'A vs. D'!H26</f>
        <v>Lauri RUUSKA</v>
      </c>
      <c r="I65" s="98"/>
    </row>
    <row r="66" spans="2:9" s="1" customFormat="1" ht="15.75" customHeight="1" x14ac:dyDescent="0.25">
      <c r="B66" s="111">
        <f>'A vs. D'!B29</f>
        <v>0.38194444444444442</v>
      </c>
      <c r="C66" s="97" t="str">
        <f>'A vs. D'!C29</f>
        <v>Matthias SCHMID</v>
      </c>
      <c r="D66" s="97"/>
      <c r="E66" s="131" t="s">
        <v>78</v>
      </c>
      <c r="F66" s="136" t="s">
        <v>79</v>
      </c>
      <c r="G66" s="131" t="s">
        <v>78</v>
      </c>
      <c r="H66" s="97" t="str">
        <f>'A vs. D'!H29</f>
        <v>Väinö VIITAHARJU</v>
      </c>
      <c r="I66" s="97"/>
    </row>
    <row r="67" spans="2:9" s="1" customFormat="1" ht="15.75" x14ac:dyDescent="0.25">
      <c r="B67" s="112"/>
      <c r="C67" s="98" t="str">
        <f>'A vs. D'!C30</f>
        <v>Michael HIRMER</v>
      </c>
      <c r="D67" s="98"/>
      <c r="E67" s="131"/>
      <c r="F67" s="136"/>
      <c r="G67" s="131"/>
      <c r="H67" s="98" t="str">
        <f>'A vs. D'!H30</f>
        <v>Sami VÄLIMÄKI</v>
      </c>
      <c r="I67" s="98"/>
    </row>
    <row r="68" spans="2:9" s="1" customFormat="1" ht="19.5" thickBot="1" x14ac:dyDescent="0.3">
      <c r="B68" s="22"/>
      <c r="C68" s="29"/>
      <c r="D68" s="29"/>
      <c r="E68" s="34"/>
      <c r="F68" s="34"/>
      <c r="G68" s="34"/>
      <c r="H68" s="29"/>
      <c r="I68" s="29"/>
    </row>
    <row r="69" spans="2:9" s="1" customFormat="1" ht="28.5" customHeight="1" thickBot="1" x14ac:dyDescent="0.3">
      <c r="C69" s="105" t="s">
        <v>11</v>
      </c>
      <c r="D69" s="106"/>
      <c r="E69" s="24" t="s">
        <v>75</v>
      </c>
      <c r="F69" s="25"/>
      <c r="G69" s="24" t="s">
        <v>81</v>
      </c>
      <c r="H69" s="107" t="s">
        <v>12</v>
      </c>
      <c r="I69" s="108"/>
    </row>
    <row r="70" spans="2:9" s="1" customFormat="1" ht="15" customHeight="1" thickBot="1" x14ac:dyDescent="0.3"/>
    <row r="71" spans="2:9" s="1" customFormat="1" ht="24" customHeight="1" thickBot="1" x14ac:dyDescent="0.3">
      <c r="B71" s="133" t="s">
        <v>17</v>
      </c>
      <c r="C71" s="134"/>
      <c r="D71" s="134"/>
      <c r="E71" s="134"/>
      <c r="F71" s="134"/>
      <c r="G71" s="134"/>
      <c r="H71" s="134"/>
      <c r="I71" s="135"/>
    </row>
    <row r="72" spans="2:9" s="1" customFormat="1" x14ac:dyDescent="0.25"/>
    <row r="73" spans="2:9" s="1" customFormat="1" x14ac:dyDescent="0.25">
      <c r="B73" s="47" t="s">
        <v>2</v>
      </c>
      <c r="C73" s="132" t="s">
        <v>34</v>
      </c>
      <c r="D73" s="132"/>
      <c r="E73" s="47" t="s">
        <v>35</v>
      </c>
      <c r="F73" s="47" t="s">
        <v>8</v>
      </c>
      <c r="G73" s="47" t="s">
        <v>35</v>
      </c>
      <c r="H73" s="132" t="s">
        <v>34</v>
      </c>
      <c r="I73" s="132"/>
    </row>
    <row r="74" spans="2:9" s="1" customFormat="1" ht="15" customHeight="1" x14ac:dyDescent="0.25">
      <c r="B74" s="5">
        <f>'A vs. D'!B37</f>
        <v>0.57500000000000007</v>
      </c>
      <c r="C74" s="104" t="str">
        <f>'A vs. D'!C37</f>
        <v>Raphael GEIßLER</v>
      </c>
      <c r="D74" s="104"/>
      <c r="E74" s="52" t="s">
        <v>75</v>
      </c>
      <c r="F74" s="53" t="s">
        <v>87</v>
      </c>
      <c r="G74" s="52" t="s">
        <v>74</v>
      </c>
      <c r="H74" s="104" t="str">
        <f>'A vs. D'!H37</f>
        <v>Ilari SAULO</v>
      </c>
      <c r="I74" s="104"/>
    </row>
    <row r="75" spans="2:9" s="1" customFormat="1" ht="15" customHeight="1" x14ac:dyDescent="0.25">
      <c r="B75" s="5">
        <f>'A vs. D'!B38</f>
        <v>0.5805555555555556</v>
      </c>
      <c r="C75" s="104" t="str">
        <f>'A vs. D'!C38</f>
        <v>Timo VAHLENKAMP</v>
      </c>
      <c r="D75" s="104"/>
      <c r="E75" s="52" t="s">
        <v>74</v>
      </c>
      <c r="F75" s="53" t="s">
        <v>82</v>
      </c>
      <c r="G75" s="52" t="s">
        <v>75</v>
      </c>
      <c r="H75" s="104" t="str">
        <f>'A vs. D'!H38</f>
        <v>Tuomas NUKARI</v>
      </c>
      <c r="I75" s="104"/>
    </row>
    <row r="76" spans="2:9" s="1" customFormat="1" ht="15" customHeight="1" x14ac:dyDescent="0.25">
      <c r="B76" s="5">
        <f>'A vs. D'!B39</f>
        <v>0.58611111111111114</v>
      </c>
      <c r="C76" s="104" t="str">
        <f>'A vs. D'!C39</f>
        <v>Niklas MATTNER</v>
      </c>
      <c r="D76" s="104"/>
      <c r="E76" s="52" t="s">
        <v>78</v>
      </c>
      <c r="F76" s="53" t="s">
        <v>79</v>
      </c>
      <c r="G76" s="52" t="s">
        <v>78</v>
      </c>
      <c r="H76" s="104" t="str">
        <f>'A vs. D'!H39</f>
        <v>Oliver LINDELL</v>
      </c>
      <c r="I76" s="104"/>
    </row>
    <row r="77" spans="2:9" s="1" customFormat="1" ht="15" customHeight="1" x14ac:dyDescent="0.25">
      <c r="B77" s="5">
        <f>'A vs. D'!B40</f>
        <v>0.59166666666666667</v>
      </c>
      <c r="C77" s="104" t="str">
        <f>'A vs. D'!C40</f>
        <v>Yannick SCHÜTZ</v>
      </c>
      <c r="D77" s="104"/>
      <c r="E77" s="52" t="s">
        <v>74</v>
      </c>
      <c r="F77" s="53" t="s">
        <v>86</v>
      </c>
      <c r="G77" s="52" t="s">
        <v>75</v>
      </c>
      <c r="H77" s="104" t="str">
        <f>'A vs. D'!H40</f>
        <v>Väinö VIITAHARJU</v>
      </c>
      <c r="I77" s="104"/>
    </row>
    <row r="78" spans="2:9" s="1" customFormat="1" ht="15" customHeight="1" x14ac:dyDescent="0.25">
      <c r="B78" s="5">
        <f>'A vs. D'!B41</f>
        <v>0.59722222222222221</v>
      </c>
      <c r="C78" s="104" t="str">
        <f>'A vs. D'!C41</f>
        <v>Matthias SCHMID</v>
      </c>
      <c r="D78" s="104"/>
      <c r="E78" s="52" t="s">
        <v>75</v>
      </c>
      <c r="F78" s="53" t="s">
        <v>88</v>
      </c>
      <c r="G78" s="52" t="s">
        <v>74</v>
      </c>
      <c r="H78" s="104" t="str">
        <f>'A vs. D'!H41</f>
        <v>Lauri RUUSKA</v>
      </c>
      <c r="I78" s="104"/>
    </row>
    <row r="79" spans="2:9" s="1" customFormat="1" ht="15" customHeight="1" x14ac:dyDescent="0.25">
      <c r="B79" s="5">
        <f>'A vs. D'!B42</f>
        <v>0.60277777777777775</v>
      </c>
      <c r="C79" s="104" t="str">
        <f>'A vs. D'!C42</f>
        <v>Michael HIRMER</v>
      </c>
      <c r="D79" s="104"/>
      <c r="E79" s="52" t="s">
        <v>75</v>
      </c>
      <c r="F79" s="53" t="s">
        <v>82</v>
      </c>
      <c r="G79" s="52" t="s">
        <v>74</v>
      </c>
      <c r="H79" s="104" t="str">
        <f>'A vs. D'!H42</f>
        <v>Sami VÄLIMÄKI</v>
      </c>
      <c r="I79" s="104"/>
    </row>
    <row r="80" spans="2:9" s="1" customFormat="1" ht="16.5" thickBot="1" x14ac:dyDescent="0.3">
      <c r="E80" s="27"/>
      <c r="F80" s="27"/>
      <c r="G80" s="27"/>
    </row>
    <row r="81" spans="2:9" s="1" customFormat="1" ht="28.5" customHeight="1" thickBot="1" x14ac:dyDescent="0.3">
      <c r="C81" s="105" t="s">
        <v>13</v>
      </c>
      <c r="D81" s="106"/>
      <c r="E81" s="24" t="s">
        <v>89</v>
      </c>
      <c r="F81" s="25"/>
      <c r="G81" s="24" t="s">
        <v>90</v>
      </c>
      <c r="H81" s="107" t="s">
        <v>14</v>
      </c>
      <c r="I81" s="108"/>
    </row>
    <row r="82" spans="2:9" s="1" customFormat="1" ht="24.75" customHeight="1" thickBot="1" x14ac:dyDescent="0.3">
      <c r="E82" s="27"/>
      <c r="F82" s="27"/>
      <c r="G82" s="27"/>
    </row>
    <row r="83" spans="2:9" s="1" customFormat="1" ht="15.75" customHeight="1" x14ac:dyDescent="0.35">
      <c r="C83" s="92" t="s">
        <v>15</v>
      </c>
      <c r="D83" s="93"/>
      <c r="E83" s="137" t="s">
        <v>91</v>
      </c>
      <c r="F83" s="55"/>
      <c r="G83" s="137" t="s">
        <v>91</v>
      </c>
      <c r="H83" s="92" t="s">
        <v>15</v>
      </c>
      <c r="I83" s="93"/>
    </row>
    <row r="84" spans="2:9" s="1" customFormat="1" ht="15.75" customHeight="1" thickBot="1" x14ac:dyDescent="0.4">
      <c r="C84" s="94"/>
      <c r="D84" s="95"/>
      <c r="E84" s="138"/>
      <c r="F84" s="55"/>
      <c r="G84" s="138"/>
      <c r="H84" s="94"/>
      <c r="I84" s="95"/>
    </row>
    <row r="85" spans="2:9" s="1" customFormat="1" x14ac:dyDescent="0.25"/>
    <row r="86" spans="2:9" s="1" customFormat="1" x14ac:dyDescent="0.25"/>
    <row r="87" spans="2:9" s="1" customFormat="1" ht="45.75" customHeight="1" x14ac:dyDescent="0.25"/>
    <row r="88" spans="2:9" s="1" customFormat="1" ht="15.75" x14ac:dyDescent="0.25">
      <c r="B88" s="123"/>
      <c r="C88" s="123"/>
      <c r="D88" s="123"/>
      <c r="E88" s="123"/>
      <c r="F88" s="123"/>
      <c r="G88" s="123"/>
      <c r="H88" s="123"/>
      <c r="I88" s="123"/>
    </row>
  </sheetData>
  <mergeCells count="115">
    <mergeCell ref="C65:D65"/>
    <mergeCell ref="G21:G22"/>
    <mergeCell ref="H35:I35"/>
    <mergeCell ref="H24:I24"/>
    <mergeCell ref="B47:I47"/>
    <mergeCell ref="B11:I12"/>
    <mergeCell ref="B52:I53"/>
    <mergeCell ref="C81:D81"/>
    <mergeCell ref="H81:I81"/>
    <mergeCell ref="B8:I9"/>
    <mergeCell ref="C69:D69"/>
    <mergeCell ref="H69:I69"/>
    <mergeCell ref="B71:I71"/>
    <mergeCell ref="C28:D28"/>
    <mergeCell ref="H28:I28"/>
    <mergeCell ref="B30:I30"/>
    <mergeCell ref="H76:I76"/>
    <mergeCell ref="C73:D73"/>
    <mergeCell ref="H73:I73"/>
    <mergeCell ref="C75:D75"/>
    <mergeCell ref="H75:I75"/>
    <mergeCell ref="B57:D57"/>
    <mergeCell ref="G57:I57"/>
    <mergeCell ref="B49:I50"/>
    <mergeCell ref="C64:D64"/>
    <mergeCell ref="H64:I64"/>
    <mergeCell ref="G16:I16"/>
    <mergeCell ref="B18:I18"/>
    <mergeCell ref="B23:B24"/>
    <mergeCell ref="B25:B26"/>
    <mergeCell ref="C26:D26"/>
    <mergeCell ref="H26:I26"/>
    <mergeCell ref="C20:D20"/>
    <mergeCell ref="H20:I20"/>
    <mergeCell ref="C21:D21"/>
    <mergeCell ref="H23:I23"/>
    <mergeCell ref="B21:B22"/>
    <mergeCell ref="C22:D22"/>
    <mergeCell ref="H22:I22"/>
    <mergeCell ref="E23:E24"/>
    <mergeCell ref="F23:F24"/>
    <mergeCell ref="G23:G24"/>
    <mergeCell ref="C24:D24"/>
    <mergeCell ref="E21:E22"/>
    <mergeCell ref="F21:F22"/>
    <mergeCell ref="H65:I65"/>
    <mergeCell ref="B88:I88"/>
    <mergeCell ref="C77:D77"/>
    <mergeCell ref="H77:I77"/>
    <mergeCell ref="C78:D78"/>
    <mergeCell ref="H83:I84"/>
    <mergeCell ref="H78:I78"/>
    <mergeCell ref="C79:D79"/>
    <mergeCell ref="B66:B67"/>
    <mergeCell ref="E66:E67"/>
    <mergeCell ref="H67:I67"/>
    <mergeCell ref="F66:F67"/>
    <mergeCell ref="C83:D84"/>
    <mergeCell ref="E83:E84"/>
    <mergeCell ref="G83:G84"/>
    <mergeCell ref="C74:D74"/>
    <mergeCell ref="H74:I74"/>
    <mergeCell ref="C76:D76"/>
    <mergeCell ref="C66:D66"/>
    <mergeCell ref="H66:I66"/>
    <mergeCell ref="G66:G67"/>
    <mergeCell ref="H79:I79"/>
    <mergeCell ref="C23:D23"/>
    <mergeCell ref="C67:D67"/>
    <mergeCell ref="H62:I62"/>
    <mergeCell ref="H63:I63"/>
    <mergeCell ref="F25:F26"/>
    <mergeCell ref="G25:G26"/>
    <mergeCell ref="F62:F63"/>
    <mergeCell ref="C25:D25"/>
    <mergeCell ref="E25:E26"/>
    <mergeCell ref="H25:I25"/>
    <mergeCell ref="H32:I32"/>
    <mergeCell ref="C33:D33"/>
    <mergeCell ref="H33:I33"/>
    <mergeCell ref="C34:D34"/>
    <mergeCell ref="H34:I34"/>
    <mergeCell ref="C61:D61"/>
    <mergeCell ref="E64:E65"/>
    <mergeCell ref="F64:F65"/>
    <mergeCell ref="G64:G65"/>
    <mergeCell ref="G42:G43"/>
    <mergeCell ref="H40:I40"/>
    <mergeCell ref="C42:D43"/>
    <mergeCell ref="E42:E43"/>
    <mergeCell ref="H42:I43"/>
    <mergeCell ref="B13:I14"/>
    <mergeCell ref="B16:D16"/>
    <mergeCell ref="B54:I55"/>
    <mergeCell ref="C40:D40"/>
    <mergeCell ref="A3:J3"/>
    <mergeCell ref="A4:J4"/>
    <mergeCell ref="A5:J5"/>
    <mergeCell ref="B64:B65"/>
    <mergeCell ref="B62:B63"/>
    <mergeCell ref="G62:G63"/>
    <mergeCell ref="C62:D62"/>
    <mergeCell ref="C36:D36"/>
    <mergeCell ref="H36:I36"/>
    <mergeCell ref="C37:D37"/>
    <mergeCell ref="H37:I37"/>
    <mergeCell ref="C32:D32"/>
    <mergeCell ref="H61:I61"/>
    <mergeCell ref="E62:E63"/>
    <mergeCell ref="B59:I59"/>
    <mergeCell ref="C63:D63"/>
    <mergeCell ref="C35:D35"/>
    <mergeCell ref="C38:D38"/>
    <mergeCell ref="H38:I38"/>
    <mergeCell ref="H21:I21"/>
  </mergeCells>
  <printOptions horizontalCentered="1"/>
  <pageMargins left="0.55118110236220474" right="0.51181102362204722" top="0.86614173228346458" bottom="0.74803149606299213" header="0.39370078740157483" footer="0.31496062992125984"/>
  <pageSetup paperSize="9" scale="80" orientation="portrait" r:id="rId1"/>
  <headerFooter>
    <oddHeader>&amp;C&amp;"-,Negrita"&amp;18&amp;K04-021&amp;G</oddHeader>
  </headerFooter>
  <rowBreaks count="1" manualBreakCount="1">
    <brk id="47" max="9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C9B627-987E-479E-AB10-616FE8C436DC}"/>
</file>

<file path=customXml/itemProps2.xml><?xml version="1.0" encoding="utf-8"?>
<ds:datastoreItem xmlns:ds="http://schemas.openxmlformats.org/officeDocument/2006/customXml" ds:itemID="{B27759D1-5B2C-4A4A-83AC-C8DCB7C45D6D}"/>
</file>

<file path=customXml/itemProps3.xml><?xml version="1.0" encoding="utf-8"?>
<ds:datastoreItem xmlns:ds="http://schemas.openxmlformats.org/officeDocument/2006/customXml" ds:itemID="{21954220-78F6-4E0E-8C82-F787ED9584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DATOS</vt:lpstr>
      <vt:lpstr>C vs. B</vt:lpstr>
      <vt:lpstr>A vs. D</vt:lpstr>
      <vt:lpstr>ENVIO PRENSA</vt:lpstr>
      <vt:lpstr>'A vs. D'!Área_de_impresión</vt:lpstr>
      <vt:lpstr>'C vs. B'!Área_de_impresión</vt:lpstr>
      <vt:lpstr>'ENVIO PRENSA'!Área_de_impresión</vt:lpstr>
      <vt:lpstr>'C vs. B'!Títulos_a_imprimir</vt:lpstr>
      <vt:lpstr>'ENVIO PRENSA'!Títulos_a_imprimir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Ernesto Fernandez de Gamboa</cp:lastModifiedBy>
  <cp:lastPrinted>2015-01-23T18:03:57Z</cp:lastPrinted>
  <dcterms:created xsi:type="dcterms:W3CDTF">2013-08-17T09:01:37Z</dcterms:created>
  <dcterms:modified xsi:type="dcterms:W3CDTF">2015-01-23T22:16:31Z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