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80" yWindow="330" windowWidth="11295" windowHeight="6030"/>
  </bookViews>
  <sheets>
    <sheet name="Ranking Boy 2014 (Europeo)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'Ranking Boy 2014 (Europeo)'!$B$7:$U$22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Boy 2014 (Europeo)'!$A$1:$V$59</definedName>
    <definedName name="_xlnm.Print_Titles" localSheetId="0">'Ranking Boy 2014 (Europeo)'!$1:$7</definedName>
  </definedNames>
  <calcPr calcId="145621"/>
</workbook>
</file>

<file path=xl/calcChain.xml><?xml version="1.0" encoding="utf-8"?>
<calcChain xmlns="http://schemas.openxmlformats.org/spreadsheetml/2006/main">
  <c r="U59" i="3" l="1"/>
  <c r="AB59" i="3"/>
  <c r="AA59" i="3"/>
  <c r="Z59" i="3"/>
  <c r="Y59" i="3"/>
  <c r="X59" i="3"/>
  <c r="W59" i="3"/>
  <c r="AB58" i="3"/>
  <c r="AA58" i="3"/>
  <c r="Z58" i="3"/>
  <c r="Y58" i="3"/>
  <c r="X58" i="3"/>
  <c r="W58" i="3"/>
  <c r="AB57" i="3"/>
  <c r="AA57" i="3"/>
  <c r="Z57" i="3"/>
  <c r="Y57" i="3"/>
  <c r="X57" i="3"/>
  <c r="W57" i="3"/>
  <c r="AB56" i="3"/>
  <c r="AA56" i="3"/>
  <c r="Z56" i="3"/>
  <c r="Y56" i="3"/>
  <c r="X56" i="3"/>
  <c r="W56" i="3"/>
  <c r="AB55" i="3"/>
  <c r="AA55" i="3"/>
  <c r="Z55" i="3"/>
  <c r="Y55" i="3"/>
  <c r="X55" i="3"/>
  <c r="W55" i="3"/>
  <c r="AB54" i="3"/>
  <c r="AA54" i="3"/>
  <c r="Z54" i="3"/>
  <c r="Y54" i="3"/>
  <c r="X54" i="3"/>
  <c r="V54" i="3" s="1"/>
  <c r="W54" i="3"/>
  <c r="AB53" i="3"/>
  <c r="AA53" i="3"/>
  <c r="Z53" i="3"/>
  <c r="Y53" i="3"/>
  <c r="X53" i="3"/>
  <c r="W53" i="3"/>
  <c r="AB52" i="3"/>
  <c r="AA52" i="3"/>
  <c r="Z52" i="3"/>
  <c r="Y52" i="3"/>
  <c r="X52" i="3"/>
  <c r="W52" i="3"/>
  <c r="AB51" i="3"/>
  <c r="AA51" i="3"/>
  <c r="Z51" i="3"/>
  <c r="Y51" i="3"/>
  <c r="X51" i="3"/>
  <c r="W51" i="3"/>
  <c r="AB50" i="3"/>
  <c r="AA50" i="3"/>
  <c r="Z50" i="3"/>
  <c r="Y50" i="3"/>
  <c r="X50" i="3"/>
  <c r="W50" i="3"/>
  <c r="AB49" i="3"/>
  <c r="AA49" i="3"/>
  <c r="Z49" i="3"/>
  <c r="Y49" i="3"/>
  <c r="X49" i="3"/>
  <c r="W49" i="3"/>
  <c r="AB48" i="3"/>
  <c r="AA48" i="3"/>
  <c r="Z48" i="3"/>
  <c r="Y48" i="3"/>
  <c r="X48" i="3"/>
  <c r="V48" i="3" s="1"/>
  <c r="W48" i="3"/>
  <c r="AB47" i="3"/>
  <c r="AA47" i="3"/>
  <c r="Z47" i="3"/>
  <c r="Y47" i="3"/>
  <c r="X47" i="3"/>
  <c r="W47" i="3"/>
  <c r="AB46" i="3"/>
  <c r="AA46" i="3"/>
  <c r="Z46" i="3"/>
  <c r="Y46" i="3"/>
  <c r="X46" i="3"/>
  <c r="W46" i="3"/>
  <c r="AB45" i="3"/>
  <c r="AA45" i="3"/>
  <c r="Z45" i="3"/>
  <c r="Y45" i="3"/>
  <c r="X45" i="3"/>
  <c r="W45" i="3"/>
  <c r="AB44" i="3"/>
  <c r="AA44" i="3"/>
  <c r="Z44" i="3"/>
  <c r="Y44" i="3"/>
  <c r="X44" i="3"/>
  <c r="W44" i="3"/>
  <c r="AB43" i="3"/>
  <c r="AA43" i="3"/>
  <c r="Z43" i="3"/>
  <c r="Y43" i="3"/>
  <c r="X43" i="3"/>
  <c r="W43" i="3"/>
  <c r="AB42" i="3"/>
  <c r="AA42" i="3"/>
  <c r="Z42" i="3"/>
  <c r="Y42" i="3"/>
  <c r="X42" i="3"/>
  <c r="W42" i="3"/>
  <c r="AB41" i="3"/>
  <c r="AA41" i="3"/>
  <c r="Z41" i="3"/>
  <c r="Y41" i="3"/>
  <c r="X41" i="3"/>
  <c r="W41" i="3"/>
  <c r="AB40" i="3"/>
  <c r="AA40" i="3"/>
  <c r="Z40" i="3"/>
  <c r="Y40" i="3"/>
  <c r="X40" i="3"/>
  <c r="W40" i="3"/>
  <c r="AB39" i="3"/>
  <c r="AA39" i="3"/>
  <c r="Z39" i="3"/>
  <c r="Y39" i="3"/>
  <c r="X39" i="3"/>
  <c r="W39" i="3"/>
  <c r="AB38" i="3"/>
  <c r="AA38" i="3"/>
  <c r="Z38" i="3"/>
  <c r="Y38" i="3"/>
  <c r="X38" i="3"/>
  <c r="W38" i="3"/>
  <c r="AB37" i="3"/>
  <c r="AA37" i="3"/>
  <c r="Z37" i="3"/>
  <c r="Y37" i="3"/>
  <c r="X37" i="3"/>
  <c r="W37" i="3"/>
  <c r="AB36" i="3"/>
  <c r="AA36" i="3"/>
  <c r="Z36" i="3"/>
  <c r="Y36" i="3"/>
  <c r="X36" i="3"/>
  <c r="W36" i="3"/>
  <c r="AB35" i="3"/>
  <c r="AA35" i="3"/>
  <c r="Z35" i="3"/>
  <c r="Y35" i="3"/>
  <c r="X35" i="3"/>
  <c r="W35" i="3"/>
  <c r="AB34" i="3"/>
  <c r="AA34" i="3"/>
  <c r="Z34" i="3"/>
  <c r="Y34" i="3"/>
  <c r="X34" i="3"/>
  <c r="W34" i="3"/>
  <c r="AB33" i="3"/>
  <c r="AA33" i="3"/>
  <c r="Z33" i="3"/>
  <c r="Y33" i="3"/>
  <c r="X33" i="3"/>
  <c r="W33" i="3"/>
  <c r="AB32" i="3"/>
  <c r="AA32" i="3"/>
  <c r="Z32" i="3"/>
  <c r="Y32" i="3"/>
  <c r="X32" i="3"/>
  <c r="W32" i="3"/>
  <c r="AB31" i="3"/>
  <c r="AA31" i="3"/>
  <c r="Z31" i="3"/>
  <c r="Y31" i="3"/>
  <c r="X31" i="3"/>
  <c r="W31" i="3"/>
  <c r="AB30" i="3"/>
  <c r="AA30" i="3"/>
  <c r="Z30" i="3"/>
  <c r="Y30" i="3"/>
  <c r="X30" i="3"/>
  <c r="W30" i="3"/>
  <c r="AB29" i="3"/>
  <c r="AA29" i="3"/>
  <c r="Z29" i="3"/>
  <c r="Y29" i="3"/>
  <c r="X29" i="3"/>
  <c r="W29" i="3"/>
  <c r="AB28" i="3"/>
  <c r="AA28" i="3"/>
  <c r="Z28" i="3"/>
  <c r="Y28" i="3"/>
  <c r="X28" i="3"/>
  <c r="W28" i="3"/>
  <c r="AB27" i="3"/>
  <c r="AA27" i="3"/>
  <c r="Z27" i="3"/>
  <c r="Y27" i="3"/>
  <c r="X27" i="3"/>
  <c r="W27" i="3"/>
  <c r="AB26" i="3"/>
  <c r="AA26" i="3"/>
  <c r="Z26" i="3"/>
  <c r="Y26" i="3"/>
  <c r="X26" i="3"/>
  <c r="W26" i="3"/>
  <c r="AB25" i="3"/>
  <c r="AA25" i="3"/>
  <c r="Z25" i="3"/>
  <c r="Y25" i="3"/>
  <c r="X25" i="3"/>
  <c r="W25" i="3"/>
  <c r="AB24" i="3"/>
  <c r="AA24" i="3"/>
  <c r="Z24" i="3"/>
  <c r="Y24" i="3"/>
  <c r="X24" i="3"/>
  <c r="W24" i="3"/>
  <c r="AB23" i="3"/>
  <c r="AA23" i="3"/>
  <c r="Z23" i="3"/>
  <c r="Y23" i="3"/>
  <c r="X23" i="3"/>
  <c r="W23" i="3"/>
  <c r="AB22" i="3"/>
  <c r="AA22" i="3"/>
  <c r="Z22" i="3"/>
  <c r="Y22" i="3"/>
  <c r="X22" i="3"/>
  <c r="W22" i="3"/>
  <c r="AB21" i="3"/>
  <c r="AA21" i="3"/>
  <c r="Z21" i="3"/>
  <c r="Y21" i="3"/>
  <c r="X21" i="3"/>
  <c r="W21" i="3"/>
  <c r="AB20" i="3"/>
  <c r="AA20" i="3"/>
  <c r="Z20" i="3"/>
  <c r="Y20" i="3"/>
  <c r="X20" i="3"/>
  <c r="W20" i="3"/>
  <c r="AB19" i="3"/>
  <c r="AA19" i="3"/>
  <c r="Z19" i="3"/>
  <c r="Y19" i="3"/>
  <c r="X19" i="3"/>
  <c r="W19" i="3"/>
  <c r="AB18" i="3"/>
  <c r="AA18" i="3"/>
  <c r="Z18" i="3"/>
  <c r="Y18" i="3"/>
  <c r="X18" i="3"/>
  <c r="W18" i="3"/>
  <c r="AB17" i="3"/>
  <c r="AA17" i="3"/>
  <c r="Z17" i="3"/>
  <c r="Y17" i="3"/>
  <c r="X17" i="3"/>
  <c r="W17" i="3"/>
  <c r="AB16" i="3"/>
  <c r="AA16" i="3"/>
  <c r="Z16" i="3"/>
  <c r="Y16" i="3"/>
  <c r="X16" i="3"/>
  <c r="W16" i="3"/>
  <c r="AB15" i="3"/>
  <c r="AA15" i="3"/>
  <c r="Z15" i="3"/>
  <c r="Y15" i="3"/>
  <c r="X15" i="3"/>
  <c r="W15" i="3"/>
  <c r="AB14" i="3"/>
  <c r="AA14" i="3"/>
  <c r="Z14" i="3"/>
  <c r="Y14" i="3"/>
  <c r="X14" i="3"/>
  <c r="W14" i="3"/>
  <c r="V51" i="3"/>
  <c r="AB12" i="3"/>
  <c r="AA12" i="3"/>
  <c r="Z12" i="3"/>
  <c r="Y12" i="3"/>
  <c r="X12" i="3"/>
  <c r="W12" i="3"/>
  <c r="AB11" i="3"/>
  <c r="AA11" i="3"/>
  <c r="Z11" i="3"/>
  <c r="Y11" i="3"/>
  <c r="X11" i="3"/>
  <c r="W11" i="3"/>
  <c r="AB10" i="3"/>
  <c r="AA10" i="3"/>
  <c r="Z10" i="3"/>
  <c r="Y10" i="3"/>
  <c r="X10" i="3"/>
  <c r="W10" i="3"/>
  <c r="AB9" i="3"/>
  <c r="AA9" i="3"/>
  <c r="Z9" i="3"/>
  <c r="Y9" i="3"/>
  <c r="X9" i="3"/>
  <c r="W9" i="3"/>
  <c r="V46" i="3" s="1"/>
  <c r="AB8" i="3"/>
  <c r="AA8" i="3"/>
  <c r="Z8" i="3"/>
  <c r="Y8" i="3"/>
  <c r="X8" i="3"/>
  <c r="W8" i="3"/>
  <c r="U8" i="3"/>
  <c r="AB13" i="3"/>
  <c r="AA13" i="3"/>
  <c r="Z13" i="3"/>
  <c r="Y13" i="3"/>
  <c r="X13" i="3"/>
  <c r="W13" i="3"/>
  <c r="V37" i="3" l="1"/>
  <c r="V43" i="3"/>
  <c r="V45" i="3"/>
  <c r="V49" i="3"/>
  <c r="V57" i="3"/>
  <c r="V19" i="3"/>
  <c r="V22" i="3"/>
  <c r="V25" i="3"/>
  <c r="V30" i="3"/>
  <c r="V32" i="3"/>
  <c r="V35" i="3"/>
  <c r="V47" i="3"/>
  <c r="V53" i="3"/>
  <c r="V55" i="3"/>
  <c r="V58" i="3"/>
  <c r="V27" i="3"/>
  <c r="V10" i="3"/>
  <c r="V26" i="3"/>
  <c r="V33" i="3"/>
  <c r="V56" i="3"/>
  <c r="V42" i="3"/>
  <c r="V28" i="3"/>
  <c r="V34" i="3"/>
  <c r="V40" i="3"/>
  <c r="V44" i="3"/>
  <c r="V29" i="3"/>
  <c r="V18" i="3"/>
  <c r="V24" i="3"/>
  <c r="V17" i="3"/>
  <c r="V12" i="3"/>
  <c r="V8" i="3"/>
  <c r="V41" i="3"/>
  <c r="V15" i="3"/>
  <c r="V16" i="3"/>
  <c r="V14" i="3"/>
  <c r="V36" i="3"/>
  <c r="V11" i="3"/>
  <c r="V13" i="3"/>
  <c r="V31" i="3"/>
  <c r="V50" i="3"/>
  <c r="V20" i="3"/>
  <c r="V52" i="3"/>
  <c r="V21" i="3"/>
  <c r="V38" i="3"/>
  <c r="V39" i="3"/>
  <c r="V59" i="3"/>
  <c r="V23" i="3"/>
  <c r="V9" i="3"/>
  <c r="U58" i="3"/>
  <c r="U57" i="3"/>
  <c r="U55" i="3"/>
  <c r="U54" i="3"/>
  <c r="U50" i="3"/>
  <c r="U51" i="3"/>
  <c r="U49" i="3"/>
  <c r="U47" i="3"/>
  <c r="U48" i="3"/>
  <c r="U39" i="3"/>
  <c r="U46" i="3"/>
  <c r="U45" i="3"/>
  <c r="U27" i="3"/>
  <c r="U38" i="3"/>
  <c r="U37" i="3"/>
  <c r="U34" i="3"/>
  <c r="U31" i="3"/>
  <c r="U35" i="3"/>
  <c r="U36" i="3" l="1"/>
  <c r="U52" i="3"/>
  <c r="U28" i="3"/>
  <c r="U56" i="3"/>
  <c r="U42" i="3"/>
  <c r="U53" i="3"/>
  <c r="U44" i="3"/>
  <c r="U22" i="3" l="1"/>
  <c r="U40" i="3"/>
  <c r="U13" i="3"/>
  <c r="U23" i="3"/>
  <c r="U41" i="3"/>
  <c r="U33" i="3"/>
  <c r="U26" i="3"/>
  <c r="U30" i="3"/>
  <c r="U17" i="3" l="1"/>
  <c r="U19" i="3"/>
  <c r="U11" i="3"/>
  <c r="U29" i="3"/>
  <c r="U10" i="3"/>
  <c r="U43" i="3"/>
  <c r="U24" i="3"/>
  <c r="U21" i="3"/>
  <c r="U9" i="3"/>
  <c r="U15" i="3"/>
  <c r="U32" i="3"/>
  <c r="U25" i="3"/>
  <c r="U12" i="3"/>
  <c r="U20" i="3"/>
  <c r="U18" i="3"/>
  <c r="U16" i="3"/>
  <c r="U14" i="3"/>
</calcChain>
</file>

<file path=xl/sharedStrings.xml><?xml version="1.0" encoding="utf-8"?>
<sst xmlns="http://schemas.openxmlformats.org/spreadsheetml/2006/main" count="89" uniqueCount="71">
  <si>
    <t>Puesto</t>
  </si>
  <si>
    <t>Apellidos y Nombre</t>
  </si>
  <si>
    <t>Score</t>
  </si>
  <si>
    <t>Ptos.</t>
  </si>
  <si>
    <t>Bonus</t>
  </si>
  <si>
    <t>PAR:</t>
  </si>
  <si>
    <t>Ptos. Match</t>
  </si>
  <si>
    <t>Copa Andalucía</t>
  </si>
  <si>
    <t>Ptos. Medal</t>
  </si>
  <si>
    <t>Copa S.M. El Rey</t>
  </si>
  <si>
    <t>TOTAL</t>
  </si>
  <si>
    <t>Copa Baleares</t>
  </si>
  <si>
    <t xml:space="preserve">                                                             (PUNTUAN LAS 5 MEJORES PRUEBAS DE CADA JUGADOR)</t>
  </si>
  <si>
    <t xml:space="preserve">    VALEDERO PARA EL CAMPEONATO DE EUROPA BOY POR EQUIPOS</t>
  </si>
  <si>
    <t>LEANDRO RODRÍGUEZ, CARLOS</t>
  </si>
  <si>
    <t>ELVIRA MIJARES, MANUEL</t>
  </si>
  <si>
    <t>GANTER DOBLAS, KLAUS</t>
  </si>
  <si>
    <t>RODRÍGUEZ-TABERNERO TORRES, PABLO</t>
  </si>
  <si>
    <t>DEL REY GONZÁLEZ, ALEJANDRO</t>
  </si>
  <si>
    <t>ESPÓSITO MENARD, HUGO</t>
  </si>
  <si>
    <t>MARÍN SANTANDER, ENRIQUE</t>
  </si>
  <si>
    <t>RANKING MASCULINO Boy 2014</t>
  </si>
  <si>
    <t>Cto de Madrid</t>
  </si>
  <si>
    <t>Cº España Sub 18</t>
  </si>
  <si>
    <t>CANTERO GUTIERREZ, IVÁN</t>
  </si>
  <si>
    <t>LARREA PUIG, MARTÍN</t>
  </si>
  <si>
    <t>OTAEGUI JAUREGUI, JAVIER</t>
  </si>
  <si>
    <t>TOUS NICOLAU, MIGUEL</t>
  </si>
  <si>
    <t>CRUZ-CONDE RODRIGUEZ-GUERRA, ANTONIO</t>
  </si>
  <si>
    <t>MAICAS REDONDO, JORGE</t>
  </si>
  <si>
    <t>SVENSON, MARCUS</t>
  </si>
  <si>
    <t>EDO MAESO, JORGE JERÓNIMO</t>
  </si>
  <si>
    <t>GARCÍA BROTO, VÍCTOR</t>
  </si>
  <si>
    <t>MARTÍN TORRE, BORJA</t>
  </si>
  <si>
    <t>MATA ALSDORF, ADRIAN</t>
  </si>
  <si>
    <t>PUENTE RODRÍGUEZ DE AUSTRIA, IGNACIO</t>
  </si>
  <si>
    <t>UTRILLA BURGAZ, JORGE JOSÉ</t>
  </si>
  <si>
    <t>RODRÍGUEZ CALASSOU, MARC</t>
  </si>
  <si>
    <t>CAROL ESTREMS, ALVARO</t>
  </si>
  <si>
    <t>BADOSA SOLER, ALBERT</t>
  </si>
  <si>
    <t>GOROSPE GURIDI, XABIER</t>
  </si>
  <si>
    <t>ARRIBAS SAN JOSÉ, ALBERT</t>
  </si>
  <si>
    <t>HERNÁNDEZ CABEZUELA, ALVARO</t>
  </si>
  <si>
    <t>AZPIRI IMATZ, TELMO</t>
  </si>
  <si>
    <t>SÁNCHEZ SABÉ, ALBERT</t>
  </si>
  <si>
    <t>GERVÁS NIETO, JAIME</t>
  </si>
  <si>
    <t>RAMÍREZ MARTÍN, JOEL</t>
  </si>
  <si>
    <t>LLANA TEJEDOR, PABLO</t>
  </si>
  <si>
    <t>EVANGELIO GÓMEZ ESCOLAR, MIGUEL</t>
  </si>
  <si>
    <t>GARAGORRI ALDEANUEVA,  ROBERTO</t>
  </si>
  <si>
    <t>Cto. de Barcelona</t>
  </si>
  <si>
    <t>HIDALGO PORTILLO, ANGEL</t>
  </si>
  <si>
    <t>HEREDIA IGLESIAS, PABLO</t>
  </si>
  <si>
    <t>ABRIL SEGURA, CARLOS</t>
  </si>
  <si>
    <t>VACARISAS TORNDELACREU, LUCAS</t>
  </si>
  <si>
    <t>MARTI ELUCIO, ALBERTO</t>
  </si>
  <si>
    <t>PARRIEGO CORNEJO, SERGIO JAVIER</t>
  </si>
  <si>
    <t>TOUS NICOLAU, JOAN</t>
  </si>
  <si>
    <t>ALZAGA GARCÍA, JAIME</t>
  </si>
  <si>
    <t>RODRÍGUEZ-MARÍN TALLEDA, ARTURO</t>
  </si>
  <si>
    <t>LLATAS MARCOS, SANTIAGO</t>
  </si>
  <si>
    <t>FUSTER MIRAGALL, JOSÉ MARÍA</t>
  </si>
  <si>
    <t>MARTÍN DELGADO, CRISTIAN</t>
  </si>
  <si>
    <t>CAÑIZARES LLORCA, ALEJANDRO</t>
  </si>
  <si>
    <t>HERNÁNDEZ GONZÁLEZ, MANUEL</t>
  </si>
  <si>
    <t>GUERÍN ALMAZOR, ALVARO</t>
  </si>
  <si>
    <t>RESURRECCIÓN VIDAL, SEBASTIA</t>
  </si>
  <si>
    <t>PINZA JIMÉNEZ, DAVID</t>
  </si>
  <si>
    <t>ROMERO ESNAL, IÑIGO</t>
  </si>
  <si>
    <t>TOTAL 5 MEJORES</t>
  </si>
  <si>
    <t>RISSI MIOZZO, ENRICO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</si>
</sst>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;[Red]\-General_)"/>
  </numFmts>
  <fonts count="13">
    <font>
      <sz val="12"/>
      <name val="NewsGothic"/>
    </font>
    <font>
      <sz val="8"/>
      <name val="NewsGothic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6"/>
      <name val="Calibri"/>
      <family val="2"/>
      <scheme val="minor"/>
    </font>
    <font>
      <b/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z val="30"/>
      <color theme="3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7"/>
      </patternFill>
    </fill>
    <fill>
      <patternFill patternType="solid">
        <fgColor rgb="FFFFFF00"/>
        <bgColor indexed="8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0" fontId="7" fillId="0" borderId="0" xfId="0" applyFont="1" applyBorder="1" applyProtection="1"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 vertical="justify"/>
      <protection locked="0"/>
    </xf>
    <xf numFmtId="0" fontId="8" fillId="2" borderId="6" xfId="0" applyFont="1" applyFill="1" applyBorder="1" applyAlignment="1" applyProtection="1">
      <alignment horizontal="center" vertical="justify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0" borderId="2" xfId="0" quotePrefix="1" applyFont="1" applyBorder="1" applyAlignment="1" applyProtection="1">
      <alignment horizontal="center"/>
      <protection locked="0"/>
    </xf>
    <xf numFmtId="0" fontId="2" fillId="2" borderId="1" xfId="0" quotePrefix="1" applyFont="1" applyFill="1" applyBorder="1" applyAlignment="1" applyProtection="1">
      <alignment horizontal="center"/>
      <protection locked="0"/>
    </xf>
    <xf numFmtId="0" fontId="2" fillId="0" borderId="3" xfId="0" applyFont="1" applyBorder="1" applyProtection="1"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4" borderId="1" xfId="0" applyFont="1" applyFill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3" fillId="0" borderId="0" xfId="0" applyFont="1"/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2" fillId="2" borderId="12" xfId="0" applyFont="1" applyFill="1" applyBorder="1" applyAlignment="1" applyProtection="1">
      <alignment horizontal="right"/>
      <protection locked="0"/>
    </xf>
    <xf numFmtId="0" fontId="12" fillId="2" borderId="7" xfId="0" applyFont="1" applyFill="1" applyBorder="1" applyAlignment="1" applyProtection="1">
      <alignment horizontal="left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Protection="1">
      <protection locked="0"/>
    </xf>
    <xf numFmtId="0" fontId="12" fillId="2" borderId="7" xfId="0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center"/>
    </xf>
    <xf numFmtId="0" fontId="2" fillId="0" borderId="4" xfId="0" applyFont="1" applyBorder="1" applyProtection="1">
      <protection locked="0"/>
    </xf>
    <xf numFmtId="0" fontId="2" fillId="0" borderId="1" xfId="0" applyFont="1" applyBorder="1"/>
    <xf numFmtId="0" fontId="6" fillId="2" borderId="7" xfId="0" applyFont="1" applyFill="1" applyBorder="1" applyAlignment="1" applyProtection="1">
      <alignment horizontal="center"/>
      <protection locked="0"/>
    </xf>
    <xf numFmtId="0" fontId="5" fillId="2" borderId="19" xfId="0" applyFont="1" applyFill="1" applyBorder="1" applyAlignment="1" applyProtection="1">
      <alignment horizontal="center"/>
      <protection locked="0"/>
    </xf>
    <xf numFmtId="0" fontId="4" fillId="0" borderId="20" xfId="0" applyFont="1" applyBorder="1" applyAlignment="1" applyProtection="1">
      <alignment horizontal="center"/>
      <protection locked="0"/>
    </xf>
    <xf numFmtId="0" fontId="5" fillId="5" borderId="19" xfId="0" applyFont="1" applyFill="1" applyBorder="1" applyAlignment="1" applyProtection="1">
      <alignment horizontal="center"/>
      <protection locked="0"/>
    </xf>
    <xf numFmtId="0" fontId="4" fillId="6" borderId="19" xfId="0" applyFont="1" applyFill="1" applyBorder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164" fontId="12" fillId="2" borderId="16" xfId="0" applyNumberFormat="1" applyFont="1" applyFill="1" applyBorder="1" applyAlignment="1" applyProtection="1">
      <alignment horizontal="center"/>
      <protection locked="0"/>
    </xf>
    <xf numFmtId="164" fontId="12" fillId="2" borderId="17" xfId="0" applyNumberFormat="1" applyFont="1" applyFill="1" applyBorder="1" applyAlignment="1" applyProtection="1">
      <alignment horizontal="center"/>
      <protection locked="0"/>
    </xf>
    <xf numFmtId="164" fontId="12" fillId="2" borderId="18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518584</xdr:colOff>
      <xdr:row>0</xdr:row>
      <xdr:rowOff>148167</xdr:rowOff>
    </xdr:from>
    <xdr:to>
      <xdr:col>1</xdr:col>
      <xdr:colOff>1583266</xdr:colOff>
      <xdr:row>3</xdr:row>
      <xdr:rowOff>137583</xdr:rowOff>
    </xdr:to>
    <xdr:pic>
      <xdr:nvPicPr>
        <xdr:cNvPr id="109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0667" y="148167"/>
          <a:ext cx="1064682" cy="973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1616076</xdr:colOff>
      <xdr:row>0</xdr:row>
      <xdr:rowOff>211669</xdr:rowOff>
    </xdr:from>
    <xdr:to>
      <xdr:col>1</xdr:col>
      <xdr:colOff>2592917</xdr:colOff>
      <xdr:row>2</xdr:row>
      <xdr:rowOff>211667</xdr:rowOff>
    </xdr:to>
    <xdr:pic>
      <xdr:nvPicPr>
        <xdr:cNvPr id="1097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98159" y="211669"/>
          <a:ext cx="976841" cy="740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192617</xdr:colOff>
      <xdr:row>0</xdr:row>
      <xdr:rowOff>188384</xdr:rowOff>
    </xdr:from>
    <xdr:to>
      <xdr:col>1</xdr:col>
      <xdr:colOff>381000</xdr:colOff>
      <xdr:row>2</xdr:row>
      <xdr:rowOff>222251</xdr:rowOff>
    </xdr:to>
    <xdr:pic>
      <xdr:nvPicPr>
        <xdr:cNvPr id="8" name="7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2617" y="188384"/>
          <a:ext cx="770466" cy="774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9"/>
  <sheetViews>
    <sheetView tabSelected="1" topLeftCell="A7" zoomScale="80" zoomScaleNormal="80" zoomScaleSheetLayoutView="75" workbookViewId="0">
      <selection activeCell="G32" sqref="G32"/>
    </sheetView>
  </sheetViews>
  <sheetFormatPr baseColWidth="10" defaultColWidth="11.44140625" defaultRowHeight="15"/>
  <cols>
    <col min="1" max="1" width="6.77734375" customWidth="1"/>
    <col min="2" max="2" width="35.77734375" customWidth="1"/>
    <col min="3" max="20" width="4.77734375" customWidth="1"/>
    <col min="21" max="21" width="7.77734375" customWidth="1"/>
    <col min="22" max="22" width="12.109375" customWidth="1"/>
    <col min="23" max="28" width="4.88671875" customWidth="1"/>
  </cols>
  <sheetData>
    <row r="1" spans="1:28" ht="39">
      <c r="A1" s="1"/>
      <c r="B1" s="2"/>
      <c r="C1" s="52" t="s">
        <v>21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44"/>
    </row>
    <row r="2" spans="1:28" ht="18.75">
      <c r="A2" s="3"/>
      <c r="B2" s="3"/>
      <c r="C2" s="34"/>
      <c r="D2" s="34"/>
      <c r="E2" s="35"/>
      <c r="F2" s="36"/>
      <c r="G2" s="36"/>
      <c r="H2" s="37"/>
      <c r="I2" s="36"/>
      <c r="J2" s="37" t="s">
        <v>12</v>
      </c>
      <c r="K2" s="34"/>
      <c r="L2" s="37"/>
      <c r="M2" s="36"/>
      <c r="N2" s="34"/>
      <c r="O2" s="34"/>
      <c r="P2" s="34"/>
      <c r="Q2" s="34"/>
      <c r="R2" s="34"/>
      <c r="S2" s="34"/>
      <c r="T2" s="34"/>
      <c r="U2" s="34"/>
      <c r="V2" s="34"/>
    </row>
    <row r="3" spans="1:28" ht="18.75">
      <c r="A3" s="3"/>
      <c r="B3" s="3"/>
      <c r="C3" s="34"/>
      <c r="D3" s="34"/>
      <c r="E3" s="38"/>
      <c r="F3" s="36"/>
      <c r="G3" s="38" t="s">
        <v>13</v>
      </c>
      <c r="H3" s="36"/>
      <c r="I3" s="38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8" ht="16.5" thickBot="1">
      <c r="A4" s="4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  <c r="V4" s="6"/>
    </row>
    <row r="5" spans="1:28" ht="15.75">
      <c r="A5" s="4"/>
      <c r="B5" s="4"/>
      <c r="C5" s="53" t="s">
        <v>7</v>
      </c>
      <c r="D5" s="54"/>
      <c r="E5" s="55"/>
      <c r="F5" s="53" t="s">
        <v>11</v>
      </c>
      <c r="G5" s="54"/>
      <c r="H5" s="55"/>
      <c r="I5" s="53" t="s">
        <v>9</v>
      </c>
      <c r="J5" s="54"/>
      <c r="K5" s="55"/>
      <c r="L5" s="53" t="s">
        <v>22</v>
      </c>
      <c r="M5" s="54"/>
      <c r="N5" s="55"/>
      <c r="O5" s="53" t="s">
        <v>23</v>
      </c>
      <c r="P5" s="54"/>
      <c r="Q5" s="55"/>
      <c r="R5" s="53" t="s">
        <v>50</v>
      </c>
      <c r="S5" s="54"/>
      <c r="T5" s="55"/>
      <c r="U5" s="4"/>
      <c r="V5" s="4"/>
    </row>
    <row r="6" spans="1:28" ht="16.5" thickBot="1">
      <c r="A6" s="4"/>
      <c r="B6" s="4"/>
      <c r="C6" s="39" t="s">
        <v>5</v>
      </c>
      <c r="D6" s="40">
        <v>288</v>
      </c>
      <c r="E6" s="41"/>
      <c r="F6" s="39" t="s">
        <v>5</v>
      </c>
      <c r="G6" s="40">
        <v>300</v>
      </c>
      <c r="H6" s="42"/>
      <c r="I6" s="43" t="s">
        <v>5</v>
      </c>
      <c r="J6" s="40">
        <v>146</v>
      </c>
      <c r="K6" s="41"/>
      <c r="L6" s="43" t="s">
        <v>5</v>
      </c>
      <c r="M6" s="40">
        <v>288</v>
      </c>
      <c r="N6" s="41"/>
      <c r="O6" s="43" t="s">
        <v>5</v>
      </c>
      <c r="P6" s="40"/>
      <c r="Q6" s="41"/>
      <c r="R6" s="43" t="s">
        <v>5</v>
      </c>
      <c r="S6" s="40">
        <v>296</v>
      </c>
      <c r="T6" s="41"/>
      <c r="U6" s="8"/>
      <c r="V6" s="8"/>
    </row>
    <row r="7" spans="1:28" ht="17.25" thickBot="1">
      <c r="A7" s="9" t="s">
        <v>0</v>
      </c>
      <c r="B7" s="10" t="s">
        <v>1</v>
      </c>
      <c r="C7" s="11" t="s">
        <v>2</v>
      </c>
      <c r="D7" s="12" t="s">
        <v>3</v>
      </c>
      <c r="E7" s="7" t="s">
        <v>4</v>
      </c>
      <c r="F7" s="11" t="s">
        <v>2</v>
      </c>
      <c r="G7" s="12" t="s">
        <v>3</v>
      </c>
      <c r="H7" s="7" t="s">
        <v>4</v>
      </c>
      <c r="I7" s="11" t="s">
        <v>2</v>
      </c>
      <c r="J7" s="13" t="s">
        <v>8</v>
      </c>
      <c r="K7" s="14" t="s">
        <v>6</v>
      </c>
      <c r="L7" s="11" t="s">
        <v>2</v>
      </c>
      <c r="M7" s="12" t="s">
        <v>3</v>
      </c>
      <c r="N7" s="7" t="s">
        <v>4</v>
      </c>
      <c r="O7" s="11" t="s">
        <v>2</v>
      </c>
      <c r="P7" s="12" t="s">
        <v>3</v>
      </c>
      <c r="Q7" s="7" t="s">
        <v>4</v>
      </c>
      <c r="R7" s="11" t="s">
        <v>2</v>
      </c>
      <c r="S7" s="12" t="s">
        <v>3</v>
      </c>
      <c r="T7" s="47" t="s">
        <v>4</v>
      </c>
      <c r="U7" s="48" t="s">
        <v>10</v>
      </c>
      <c r="V7" s="50" t="s">
        <v>69</v>
      </c>
    </row>
    <row r="8" spans="1:28" ht="17.25" customHeight="1" thickBot="1">
      <c r="A8" s="15">
        <v>1</v>
      </c>
      <c r="B8" s="16" t="s">
        <v>24</v>
      </c>
      <c r="C8" s="17">
        <v>282</v>
      </c>
      <c r="D8" s="17">
        <v>26</v>
      </c>
      <c r="E8" s="18"/>
      <c r="F8" s="17">
        <v>298</v>
      </c>
      <c r="G8" s="17">
        <v>22</v>
      </c>
      <c r="H8" s="19"/>
      <c r="I8" s="17">
        <v>142</v>
      </c>
      <c r="J8" s="17">
        <v>18</v>
      </c>
      <c r="K8" s="19"/>
      <c r="L8" s="17">
        <v>290</v>
      </c>
      <c r="M8" s="17">
        <v>18</v>
      </c>
      <c r="N8" s="19"/>
      <c r="O8" s="17">
        <v>291</v>
      </c>
      <c r="P8" s="17">
        <v>17</v>
      </c>
      <c r="Q8" s="19"/>
      <c r="R8" s="17">
        <v>289</v>
      </c>
      <c r="S8" s="17">
        <v>27</v>
      </c>
      <c r="T8" s="19"/>
      <c r="U8" s="49">
        <f>D8+E8+G8+H8+J8+K8+M8+N8+P8+Q8+S8+T8</f>
        <v>128</v>
      </c>
      <c r="V8" s="51">
        <f>SUM(W8:AB8)-SMALL(W8:AB8,1)</f>
        <v>111</v>
      </c>
      <c r="W8">
        <f>D8+E8</f>
        <v>26</v>
      </c>
      <c r="X8">
        <f>G8+H8</f>
        <v>22</v>
      </c>
      <c r="Y8">
        <f>J8+K8</f>
        <v>18</v>
      </c>
      <c r="Z8">
        <f>M8+N8</f>
        <v>18</v>
      </c>
      <c r="AA8">
        <f>P8+Q8</f>
        <v>17</v>
      </c>
      <c r="AB8">
        <f>S8+T8</f>
        <v>27</v>
      </c>
    </row>
    <row r="9" spans="1:28" ht="16.5" thickBot="1">
      <c r="A9" s="15">
        <v>2</v>
      </c>
      <c r="B9" s="16" t="s">
        <v>16</v>
      </c>
      <c r="C9" s="17">
        <v>294</v>
      </c>
      <c r="D9" s="17">
        <v>14</v>
      </c>
      <c r="E9" s="18"/>
      <c r="F9" s="17">
        <v>304</v>
      </c>
      <c r="G9" s="17">
        <v>16</v>
      </c>
      <c r="H9" s="19"/>
      <c r="I9" s="17"/>
      <c r="J9" s="17"/>
      <c r="K9" s="19"/>
      <c r="L9" s="17">
        <v>286</v>
      </c>
      <c r="M9" s="17">
        <v>22</v>
      </c>
      <c r="N9" s="19"/>
      <c r="O9" s="17">
        <v>286</v>
      </c>
      <c r="P9" s="17">
        <v>22</v>
      </c>
      <c r="Q9" s="19">
        <v>3</v>
      </c>
      <c r="R9" s="22">
        <v>302</v>
      </c>
      <c r="S9" s="22">
        <v>14</v>
      </c>
      <c r="T9" s="19"/>
      <c r="U9" s="20">
        <f>D9+E9+G9+H9+J9+K9+M9+N9+P9+Q9+S9+T9</f>
        <v>91</v>
      </c>
      <c r="V9" s="51">
        <f>SUM(W9:AB9)-SMALL(W9:AB9,1)</f>
        <v>91</v>
      </c>
      <c r="W9">
        <f t="shared" ref="W9:W12" si="0">D9+E9</f>
        <v>14</v>
      </c>
      <c r="X9">
        <f t="shared" ref="X9:X12" si="1">G9+H9</f>
        <v>16</v>
      </c>
      <c r="Y9">
        <f t="shared" ref="Y9:Y12" si="2">J9+K9</f>
        <v>0</v>
      </c>
      <c r="Z9">
        <f t="shared" ref="Z9:Z12" si="3">M9+N9</f>
        <v>22</v>
      </c>
      <c r="AA9">
        <f t="shared" ref="AA9:AA12" si="4">P9+Q9</f>
        <v>25</v>
      </c>
      <c r="AB9">
        <f t="shared" ref="AB9:AB12" si="5">S9+T9</f>
        <v>14</v>
      </c>
    </row>
    <row r="10" spans="1:28" ht="16.5" thickBot="1">
      <c r="A10" s="15">
        <v>3</v>
      </c>
      <c r="B10" s="16" t="s">
        <v>14</v>
      </c>
      <c r="C10" s="17">
        <v>297</v>
      </c>
      <c r="D10" s="17">
        <v>11</v>
      </c>
      <c r="E10" s="18"/>
      <c r="F10" s="17"/>
      <c r="G10" s="17"/>
      <c r="H10" s="19"/>
      <c r="I10" s="17">
        <v>148</v>
      </c>
      <c r="J10" s="17">
        <v>8</v>
      </c>
      <c r="K10" s="19">
        <v>3</v>
      </c>
      <c r="L10" s="17">
        <v>276</v>
      </c>
      <c r="M10" s="17">
        <v>32</v>
      </c>
      <c r="N10" s="19"/>
      <c r="O10" s="17">
        <v>288</v>
      </c>
      <c r="P10" s="17">
        <v>20</v>
      </c>
      <c r="Q10" s="19"/>
      <c r="R10" s="22">
        <v>304</v>
      </c>
      <c r="S10" s="22">
        <v>12</v>
      </c>
      <c r="T10" s="19"/>
      <c r="U10" s="20">
        <f>D10+E10+G10+H10+J10+K10+M10+N10+P10+Q10+S10+T10</f>
        <v>86</v>
      </c>
      <c r="V10" s="51">
        <f>SUM(W10:AB10)-SMALL(W10:AB10,1)</f>
        <v>86</v>
      </c>
      <c r="W10">
        <f t="shared" si="0"/>
        <v>11</v>
      </c>
      <c r="X10">
        <f t="shared" si="1"/>
        <v>0</v>
      </c>
      <c r="Y10">
        <f t="shared" si="2"/>
        <v>11</v>
      </c>
      <c r="Z10">
        <f t="shared" si="3"/>
        <v>32</v>
      </c>
      <c r="AA10">
        <f t="shared" si="4"/>
        <v>20</v>
      </c>
      <c r="AB10">
        <f t="shared" si="5"/>
        <v>12</v>
      </c>
    </row>
    <row r="11" spans="1:28" ht="16.5" thickBot="1">
      <c r="A11" s="15">
        <v>4</v>
      </c>
      <c r="B11" s="30" t="s">
        <v>32</v>
      </c>
      <c r="C11" s="25">
        <v>299</v>
      </c>
      <c r="D11" s="25">
        <v>9</v>
      </c>
      <c r="E11" s="18"/>
      <c r="F11" s="17">
        <v>313</v>
      </c>
      <c r="G11" s="17">
        <v>7</v>
      </c>
      <c r="H11" s="19"/>
      <c r="I11" s="17"/>
      <c r="J11" s="17"/>
      <c r="K11" s="19"/>
      <c r="L11" s="17">
        <v>295</v>
      </c>
      <c r="M11" s="17">
        <v>13</v>
      </c>
      <c r="N11" s="19"/>
      <c r="O11" s="17">
        <v>279</v>
      </c>
      <c r="P11" s="17">
        <v>29</v>
      </c>
      <c r="Q11" s="19">
        <v>8</v>
      </c>
      <c r="R11" s="22">
        <v>301</v>
      </c>
      <c r="S11" s="22">
        <v>15</v>
      </c>
      <c r="T11" s="19"/>
      <c r="U11" s="20">
        <f>D11+E11+G11+H11+J11+K11+M11+N11+P11+Q11+S11+T11</f>
        <v>81</v>
      </c>
      <c r="V11" s="51">
        <f>SUM(W11:AB11)-SMALL(W11:AB11,1)</f>
        <v>81</v>
      </c>
      <c r="W11">
        <f t="shared" si="0"/>
        <v>9</v>
      </c>
      <c r="X11">
        <f t="shared" si="1"/>
        <v>7</v>
      </c>
      <c r="Y11">
        <f t="shared" si="2"/>
        <v>0</v>
      </c>
      <c r="Z11">
        <f t="shared" si="3"/>
        <v>13</v>
      </c>
      <c r="AA11">
        <f t="shared" si="4"/>
        <v>37</v>
      </c>
      <c r="AB11">
        <f t="shared" si="5"/>
        <v>15</v>
      </c>
    </row>
    <row r="12" spans="1:28" ht="16.5" thickBot="1">
      <c r="A12" s="15">
        <v>5</v>
      </c>
      <c r="B12" s="24" t="s">
        <v>17</v>
      </c>
      <c r="C12" s="25">
        <v>292</v>
      </c>
      <c r="D12" s="25">
        <v>16</v>
      </c>
      <c r="E12" s="29"/>
      <c r="F12" s="27">
        <v>305</v>
      </c>
      <c r="G12" s="27">
        <v>15</v>
      </c>
      <c r="H12" s="19"/>
      <c r="I12" s="27"/>
      <c r="J12" s="27"/>
      <c r="K12" s="28"/>
      <c r="L12" s="27">
        <v>291</v>
      </c>
      <c r="M12" s="27">
        <v>17</v>
      </c>
      <c r="N12" s="28"/>
      <c r="O12" s="27">
        <v>293</v>
      </c>
      <c r="P12" s="27">
        <v>15</v>
      </c>
      <c r="Q12" s="28"/>
      <c r="R12" s="27">
        <v>300</v>
      </c>
      <c r="S12" s="27">
        <v>16</v>
      </c>
      <c r="T12" s="28"/>
      <c r="U12" s="20">
        <f>D12+E12+G12+H12+J12+K12+M12+N12+P12+Q12+S12+T12</f>
        <v>79</v>
      </c>
      <c r="V12" s="51">
        <f>SUM(W12:AB12)-SMALL(W12:AB12,1)</f>
        <v>79</v>
      </c>
      <c r="W12">
        <f t="shared" si="0"/>
        <v>16</v>
      </c>
      <c r="X12">
        <f t="shared" si="1"/>
        <v>15</v>
      </c>
      <c r="Y12">
        <f t="shared" si="2"/>
        <v>0</v>
      </c>
      <c r="Z12">
        <f t="shared" si="3"/>
        <v>17</v>
      </c>
      <c r="AA12">
        <f t="shared" si="4"/>
        <v>15</v>
      </c>
      <c r="AB12">
        <f t="shared" si="5"/>
        <v>16</v>
      </c>
    </row>
    <row r="13" spans="1:28" ht="16.5" thickBot="1">
      <c r="A13" s="15">
        <v>6</v>
      </c>
      <c r="B13" s="30" t="s">
        <v>40</v>
      </c>
      <c r="C13" s="25"/>
      <c r="D13" s="25"/>
      <c r="E13" s="18"/>
      <c r="F13" s="17">
        <v>313</v>
      </c>
      <c r="G13" s="17">
        <v>7</v>
      </c>
      <c r="H13" s="19"/>
      <c r="I13" s="17">
        <v>152</v>
      </c>
      <c r="J13" s="17">
        <v>4</v>
      </c>
      <c r="K13" s="19"/>
      <c r="L13" s="17">
        <v>278</v>
      </c>
      <c r="M13" s="17">
        <v>30</v>
      </c>
      <c r="N13" s="19"/>
      <c r="O13" s="17">
        <v>291</v>
      </c>
      <c r="P13" s="17">
        <v>17</v>
      </c>
      <c r="Q13" s="19"/>
      <c r="R13" s="22">
        <v>297</v>
      </c>
      <c r="S13" s="22">
        <v>19</v>
      </c>
      <c r="T13" s="19"/>
      <c r="U13" s="20">
        <f>D13+E13+G13+H13+J13+K13+M13+N13+P13+Q13+S13+T13</f>
        <v>77</v>
      </c>
      <c r="V13" s="51">
        <f>SUM(W13:AB13)-SMALL(W13:AB13,1)</f>
        <v>77</v>
      </c>
      <c r="W13">
        <f>D13+E13</f>
        <v>0</v>
      </c>
      <c r="X13">
        <f>G13+H13</f>
        <v>7</v>
      </c>
      <c r="Y13">
        <f>J13+K13</f>
        <v>4</v>
      </c>
      <c r="Z13">
        <f>M13+N13</f>
        <v>30</v>
      </c>
      <c r="AA13">
        <f>P13+Q13</f>
        <v>17</v>
      </c>
      <c r="AB13">
        <f>S13+T13</f>
        <v>19</v>
      </c>
    </row>
    <row r="14" spans="1:28" ht="16.5" thickBot="1">
      <c r="A14" s="15">
        <v>7</v>
      </c>
      <c r="B14" s="30" t="s">
        <v>15</v>
      </c>
      <c r="C14" s="25">
        <v>285</v>
      </c>
      <c r="D14" s="25">
        <v>23</v>
      </c>
      <c r="E14" s="21"/>
      <c r="F14" s="17">
        <v>310</v>
      </c>
      <c r="G14" s="17">
        <v>10</v>
      </c>
      <c r="H14" s="19"/>
      <c r="I14" s="17"/>
      <c r="J14" s="17"/>
      <c r="K14" s="19"/>
      <c r="L14" s="17">
        <v>290</v>
      </c>
      <c r="M14" s="17">
        <v>18</v>
      </c>
      <c r="N14" s="19"/>
      <c r="O14" s="17">
        <v>295</v>
      </c>
      <c r="P14" s="17">
        <v>13</v>
      </c>
      <c r="Q14" s="21"/>
      <c r="R14" s="22">
        <v>305</v>
      </c>
      <c r="S14" s="22">
        <v>10</v>
      </c>
      <c r="T14" s="21"/>
      <c r="U14" s="20">
        <f>D14+E14+G14+H14+J14+K14+M14+N14+P14+Q14+S14+T14</f>
        <v>74</v>
      </c>
      <c r="V14" s="51">
        <f>SUM(W14:AB14)-SMALL(W14:AB14,1)</f>
        <v>74</v>
      </c>
      <c r="W14">
        <f>D14+E14</f>
        <v>23</v>
      </c>
      <c r="X14">
        <f>G14+H14</f>
        <v>10</v>
      </c>
      <c r="Y14">
        <f>J14+K14</f>
        <v>0</v>
      </c>
      <c r="Z14">
        <f>M14+N14</f>
        <v>18</v>
      </c>
      <c r="AA14">
        <f>P14+Q14</f>
        <v>13</v>
      </c>
      <c r="AB14">
        <f>S14+T14</f>
        <v>10</v>
      </c>
    </row>
    <row r="15" spans="1:28" ht="16.5" thickBot="1">
      <c r="A15" s="15">
        <v>8</v>
      </c>
      <c r="B15" s="30" t="s">
        <v>28</v>
      </c>
      <c r="C15" s="25">
        <v>293</v>
      </c>
      <c r="D15" s="25">
        <v>15</v>
      </c>
      <c r="E15" s="26"/>
      <c r="F15" s="27">
        <v>305</v>
      </c>
      <c r="G15" s="27">
        <v>15</v>
      </c>
      <c r="H15" s="28"/>
      <c r="I15" s="17"/>
      <c r="J15" s="17"/>
      <c r="K15" s="19"/>
      <c r="L15" s="17">
        <v>299</v>
      </c>
      <c r="M15" s="17">
        <v>9</v>
      </c>
      <c r="N15" s="19"/>
      <c r="O15" s="17">
        <v>294</v>
      </c>
      <c r="P15" s="17">
        <v>14</v>
      </c>
      <c r="Q15" s="19"/>
      <c r="R15" s="22">
        <v>306</v>
      </c>
      <c r="S15" s="22">
        <v>9</v>
      </c>
      <c r="T15" s="23"/>
      <c r="U15" s="20">
        <f>D15+E15+G15+H15+J15+K15+M15+N15+P15+Q15+S15+T15</f>
        <v>62</v>
      </c>
      <c r="V15" s="51">
        <f>SUM(W15:AB15)-SMALL(W15:AB15,1)</f>
        <v>62</v>
      </c>
      <c r="W15">
        <f t="shared" ref="W15:W18" si="6">D15+E15</f>
        <v>15</v>
      </c>
      <c r="X15">
        <f t="shared" ref="X15:X18" si="7">G15+H15</f>
        <v>15</v>
      </c>
      <c r="Y15">
        <f t="shared" ref="Y15:Y18" si="8">J15+K15</f>
        <v>0</v>
      </c>
      <c r="Z15">
        <f t="shared" ref="Z15:Z18" si="9">M15+N15</f>
        <v>9</v>
      </c>
      <c r="AA15">
        <f t="shared" ref="AA15:AA18" si="10">P15+Q15</f>
        <v>14</v>
      </c>
      <c r="AB15">
        <f t="shared" ref="AB15:AB18" si="11">S15+T15</f>
        <v>9</v>
      </c>
    </row>
    <row r="16" spans="1:28" ht="16.5" thickBot="1">
      <c r="A16" s="15">
        <v>9</v>
      </c>
      <c r="B16" s="45" t="s">
        <v>18</v>
      </c>
      <c r="C16" s="32">
        <v>289</v>
      </c>
      <c r="D16" s="33">
        <v>19</v>
      </c>
      <c r="E16" s="18"/>
      <c r="F16" s="17">
        <v>136</v>
      </c>
      <c r="G16" s="17">
        <v>4</v>
      </c>
      <c r="H16" s="19"/>
      <c r="I16" s="17">
        <v>155</v>
      </c>
      <c r="J16" s="17">
        <v>1</v>
      </c>
      <c r="K16" s="19"/>
      <c r="L16" s="17">
        <v>290</v>
      </c>
      <c r="M16" s="17">
        <v>18</v>
      </c>
      <c r="N16" s="19"/>
      <c r="O16" s="17">
        <v>305</v>
      </c>
      <c r="P16" s="17">
        <v>3</v>
      </c>
      <c r="Q16" s="19"/>
      <c r="R16" s="22">
        <v>311</v>
      </c>
      <c r="S16" s="22">
        <v>4</v>
      </c>
      <c r="T16" s="23"/>
      <c r="U16" s="20">
        <f>D16+E16+G16+H16+J16+K16+M16+N16+P16+Q16+S16+T16</f>
        <v>49</v>
      </c>
      <c r="V16" s="51">
        <f>SUM(W16:AB16)-SMALL(W16:AB16,1)</f>
        <v>48</v>
      </c>
      <c r="W16">
        <f t="shared" si="6"/>
        <v>19</v>
      </c>
      <c r="X16">
        <f t="shared" si="7"/>
        <v>4</v>
      </c>
      <c r="Y16">
        <f t="shared" si="8"/>
        <v>1</v>
      </c>
      <c r="Z16">
        <f t="shared" si="9"/>
        <v>18</v>
      </c>
      <c r="AA16">
        <f t="shared" si="10"/>
        <v>3</v>
      </c>
      <c r="AB16">
        <f t="shared" si="11"/>
        <v>4</v>
      </c>
    </row>
    <row r="17" spans="1:28" ht="16.5" thickBot="1">
      <c r="A17" s="15">
        <v>10</v>
      </c>
      <c r="B17" s="16" t="s">
        <v>34</v>
      </c>
      <c r="C17" s="17">
        <v>301</v>
      </c>
      <c r="D17" s="17">
        <v>7</v>
      </c>
      <c r="E17" s="18"/>
      <c r="F17" s="17">
        <v>313</v>
      </c>
      <c r="G17" s="17">
        <v>7</v>
      </c>
      <c r="H17" s="19"/>
      <c r="I17" s="17"/>
      <c r="J17" s="17"/>
      <c r="K17" s="19"/>
      <c r="L17" s="17">
        <v>298</v>
      </c>
      <c r="M17" s="17">
        <v>10</v>
      </c>
      <c r="N17" s="19"/>
      <c r="O17" s="17">
        <v>298</v>
      </c>
      <c r="P17" s="17">
        <v>10</v>
      </c>
      <c r="Q17" s="19"/>
      <c r="R17" s="22">
        <v>311</v>
      </c>
      <c r="S17" s="22">
        <v>4</v>
      </c>
      <c r="T17" s="19"/>
      <c r="U17" s="20">
        <f>D17+E17+G17+H17+J17+K17+M17+N17+P17+Q17+S17+T17</f>
        <v>38</v>
      </c>
      <c r="V17" s="51">
        <f>SUM(W17:AB17)-SMALL(W17:AB17,1)</f>
        <v>38</v>
      </c>
      <c r="W17">
        <f t="shared" si="6"/>
        <v>7</v>
      </c>
      <c r="X17">
        <f t="shared" si="7"/>
        <v>7</v>
      </c>
      <c r="Y17">
        <f t="shared" si="8"/>
        <v>0</v>
      </c>
      <c r="Z17">
        <f t="shared" si="9"/>
        <v>10</v>
      </c>
      <c r="AA17">
        <f t="shared" si="10"/>
        <v>10</v>
      </c>
      <c r="AB17">
        <f t="shared" si="11"/>
        <v>4</v>
      </c>
    </row>
    <row r="18" spans="1:28" ht="16.5" thickBot="1">
      <c r="A18" s="15">
        <v>11</v>
      </c>
      <c r="B18" s="46" t="s">
        <v>19</v>
      </c>
      <c r="C18" s="27">
        <v>290</v>
      </c>
      <c r="D18" s="27">
        <v>18</v>
      </c>
      <c r="E18" s="19"/>
      <c r="F18" s="17">
        <v>314</v>
      </c>
      <c r="G18" s="17">
        <v>6</v>
      </c>
      <c r="H18" s="19"/>
      <c r="I18" s="17">
        <v>155</v>
      </c>
      <c r="J18" s="17">
        <v>1</v>
      </c>
      <c r="K18" s="19"/>
      <c r="L18" s="17"/>
      <c r="M18" s="17"/>
      <c r="N18" s="19"/>
      <c r="O18" s="17">
        <v>296</v>
      </c>
      <c r="P18" s="17">
        <v>12</v>
      </c>
      <c r="Q18" s="19"/>
      <c r="R18" s="17"/>
      <c r="S18" s="17"/>
      <c r="T18" s="19"/>
      <c r="U18" s="20">
        <f>D18+E18+G18+H18+J18+K18+M18+N18+P18+Q18+S18+T18</f>
        <v>37</v>
      </c>
      <c r="V18" s="51">
        <f>SUM(W18:AB18)-SMALL(W18:AB18,1)</f>
        <v>37</v>
      </c>
      <c r="W18">
        <f t="shared" si="6"/>
        <v>18</v>
      </c>
      <c r="X18">
        <f t="shared" si="7"/>
        <v>6</v>
      </c>
      <c r="Y18">
        <f t="shared" si="8"/>
        <v>1</v>
      </c>
      <c r="Z18">
        <f t="shared" si="9"/>
        <v>0</v>
      </c>
      <c r="AA18">
        <f t="shared" si="10"/>
        <v>12</v>
      </c>
      <c r="AB18">
        <f t="shared" si="11"/>
        <v>0</v>
      </c>
    </row>
    <row r="19" spans="1:28" ht="16.5" thickBot="1">
      <c r="A19" s="15">
        <v>12</v>
      </c>
      <c r="B19" s="30" t="s">
        <v>33</v>
      </c>
      <c r="C19" s="25">
        <v>299</v>
      </c>
      <c r="D19" s="25">
        <v>9</v>
      </c>
      <c r="E19" s="18"/>
      <c r="F19" s="17">
        <v>304</v>
      </c>
      <c r="G19" s="17">
        <v>16</v>
      </c>
      <c r="H19" s="19"/>
      <c r="I19" s="17"/>
      <c r="J19" s="17"/>
      <c r="K19" s="19"/>
      <c r="L19" s="17">
        <v>302</v>
      </c>
      <c r="M19" s="17">
        <v>6</v>
      </c>
      <c r="N19" s="19"/>
      <c r="O19" s="17">
        <v>303</v>
      </c>
      <c r="P19" s="17">
        <v>5</v>
      </c>
      <c r="Q19" s="19"/>
      <c r="R19" s="22"/>
      <c r="S19" s="22"/>
      <c r="T19" s="19"/>
      <c r="U19" s="20">
        <f>D19+E19+G19+H19+J19+K19+M19+N19+P19+Q19+S19+T19</f>
        <v>36</v>
      </c>
      <c r="V19" s="51">
        <f>SUM(W19:AB19)-SMALL(W19:AB19,1)</f>
        <v>36</v>
      </c>
      <c r="W19">
        <f>D19+E19</f>
        <v>9</v>
      </c>
      <c r="X19">
        <f>G19+H19</f>
        <v>16</v>
      </c>
      <c r="Y19">
        <f>J19+K19</f>
        <v>0</v>
      </c>
      <c r="Z19">
        <f>M19+N19</f>
        <v>6</v>
      </c>
      <c r="AA19">
        <f>P19+Q19</f>
        <v>5</v>
      </c>
      <c r="AB19">
        <f>S19+T19</f>
        <v>0</v>
      </c>
    </row>
    <row r="20" spans="1:28" ht="16.5" thickBot="1">
      <c r="A20" s="15"/>
      <c r="B20" s="24" t="s">
        <v>25</v>
      </c>
      <c r="C20" s="25">
        <v>291</v>
      </c>
      <c r="D20" s="25">
        <v>17</v>
      </c>
      <c r="E20" s="26"/>
      <c r="F20" s="17">
        <v>306</v>
      </c>
      <c r="G20" s="17">
        <v>14</v>
      </c>
      <c r="H20" s="19"/>
      <c r="I20" s="27"/>
      <c r="J20" s="27"/>
      <c r="K20" s="28"/>
      <c r="L20" s="27"/>
      <c r="M20" s="27"/>
      <c r="N20" s="28"/>
      <c r="O20" s="27">
        <v>303</v>
      </c>
      <c r="P20" s="27">
        <v>5</v>
      </c>
      <c r="Q20" s="28"/>
      <c r="R20" s="27"/>
      <c r="S20" s="27"/>
      <c r="T20" s="28"/>
      <c r="U20" s="20">
        <f>D20+E20+G20+H20+J20+K20+M20+N20+P20+Q20+S20+T20</f>
        <v>36</v>
      </c>
      <c r="V20" s="51">
        <f>SUM(W20:AB20)-SMALL(W20:AB20,1)</f>
        <v>36</v>
      </c>
      <c r="W20">
        <f>D20+E20</f>
        <v>17</v>
      </c>
      <c r="X20">
        <f>G20+H20</f>
        <v>14</v>
      </c>
      <c r="Y20">
        <f>J20+K20</f>
        <v>0</v>
      </c>
      <c r="Z20">
        <f>M20+N20</f>
        <v>0</v>
      </c>
      <c r="AA20">
        <f>P20+Q20</f>
        <v>5</v>
      </c>
      <c r="AB20">
        <f>S20+T20</f>
        <v>0</v>
      </c>
    </row>
    <row r="21" spans="1:28" ht="16.5" thickBot="1">
      <c r="A21" s="15">
        <v>14</v>
      </c>
      <c r="B21" s="31" t="s">
        <v>29</v>
      </c>
      <c r="C21" s="32">
        <v>296</v>
      </c>
      <c r="D21" s="33">
        <v>12</v>
      </c>
      <c r="E21" s="26"/>
      <c r="F21" s="27"/>
      <c r="G21" s="27"/>
      <c r="H21" s="28"/>
      <c r="I21" s="17"/>
      <c r="J21" s="17"/>
      <c r="K21" s="19"/>
      <c r="L21" s="17">
        <v>304</v>
      </c>
      <c r="M21" s="17">
        <v>4</v>
      </c>
      <c r="N21" s="19"/>
      <c r="O21" s="17">
        <v>305</v>
      </c>
      <c r="P21" s="17">
        <v>3</v>
      </c>
      <c r="Q21" s="19"/>
      <c r="R21" s="17">
        <v>300</v>
      </c>
      <c r="S21" s="17">
        <v>16</v>
      </c>
      <c r="T21" s="19"/>
      <c r="U21" s="20">
        <f>D21+E21+G21+H21+J21+K21+M21+N21+P21+Q21+S21+T21</f>
        <v>35</v>
      </c>
      <c r="V21" s="51">
        <f>SUM(W21:AB21)-SMALL(W21:AB21,1)</f>
        <v>35</v>
      </c>
      <c r="W21">
        <f>D21+E21</f>
        <v>12</v>
      </c>
      <c r="X21">
        <f>G21+H21</f>
        <v>0</v>
      </c>
      <c r="Y21">
        <f>J21+K21</f>
        <v>0</v>
      </c>
      <c r="Z21">
        <f>M21+N21</f>
        <v>4</v>
      </c>
      <c r="AA21">
        <f>P21+Q21</f>
        <v>3</v>
      </c>
      <c r="AB21">
        <f>S21+T21</f>
        <v>16</v>
      </c>
    </row>
    <row r="22" spans="1:28" ht="16.5" thickBot="1">
      <c r="A22" s="15">
        <v>15</v>
      </c>
      <c r="B22" s="31" t="s">
        <v>42</v>
      </c>
      <c r="C22" s="32"/>
      <c r="D22" s="33"/>
      <c r="E22" s="18"/>
      <c r="F22" s="17">
        <v>314</v>
      </c>
      <c r="G22" s="17">
        <v>6</v>
      </c>
      <c r="H22" s="19"/>
      <c r="I22" s="17"/>
      <c r="J22" s="17"/>
      <c r="K22" s="19"/>
      <c r="L22" s="17">
        <v>296</v>
      </c>
      <c r="M22" s="17">
        <v>12</v>
      </c>
      <c r="N22" s="19"/>
      <c r="O22" s="17">
        <v>296</v>
      </c>
      <c r="P22" s="17">
        <v>12</v>
      </c>
      <c r="Q22" s="19"/>
      <c r="R22" s="22">
        <v>313</v>
      </c>
      <c r="S22" s="22">
        <v>2</v>
      </c>
      <c r="T22" s="19"/>
      <c r="U22" s="20">
        <f>D22+E22+G22+H22+J22+K22+M22+N22+P22+Q22+S22+T22</f>
        <v>32</v>
      </c>
      <c r="V22" s="51">
        <f>SUM(W22:AB22)-SMALL(W22:AB22,1)</f>
        <v>32</v>
      </c>
      <c r="W22">
        <f t="shared" ref="W22:W26" si="12">D22+E22</f>
        <v>0</v>
      </c>
      <c r="X22">
        <f t="shared" ref="X22:X26" si="13">G22+H22</f>
        <v>6</v>
      </c>
      <c r="Y22">
        <f t="shared" ref="Y22:Y26" si="14">J22+K22</f>
        <v>0</v>
      </c>
      <c r="Z22">
        <f t="shared" ref="Z22:Z26" si="15">M22+N22</f>
        <v>12</v>
      </c>
      <c r="AA22">
        <f t="shared" ref="AA22:AA26" si="16">P22+Q22</f>
        <v>12</v>
      </c>
      <c r="AB22">
        <f t="shared" ref="AB22:AB26" si="17">S22+T22</f>
        <v>2</v>
      </c>
    </row>
    <row r="23" spans="1:28" ht="16.5" thickBot="1">
      <c r="A23" s="15">
        <v>16</v>
      </c>
      <c r="B23" s="31" t="s">
        <v>39</v>
      </c>
      <c r="C23" s="32"/>
      <c r="D23" s="33"/>
      <c r="E23" s="18"/>
      <c r="F23" s="17">
        <v>313</v>
      </c>
      <c r="G23" s="17">
        <v>7</v>
      </c>
      <c r="H23" s="19"/>
      <c r="I23" s="17"/>
      <c r="J23" s="17"/>
      <c r="K23" s="19"/>
      <c r="L23" s="17"/>
      <c r="M23" s="17"/>
      <c r="N23" s="19"/>
      <c r="O23" s="17">
        <v>295</v>
      </c>
      <c r="P23" s="17">
        <v>13</v>
      </c>
      <c r="Q23" s="19"/>
      <c r="R23" s="22">
        <v>307</v>
      </c>
      <c r="S23" s="22">
        <v>8</v>
      </c>
      <c r="T23" s="19"/>
      <c r="U23" s="20">
        <f>D23+E23+G23+H23+J23+K23+M23+N23+P23+Q23+S23+T23</f>
        <v>28</v>
      </c>
      <c r="V23" s="51">
        <f>SUM(W23:AB23)-SMALL(W23:AB23,1)</f>
        <v>28</v>
      </c>
      <c r="W23">
        <f t="shared" si="12"/>
        <v>0</v>
      </c>
      <c r="X23">
        <f t="shared" si="13"/>
        <v>7</v>
      </c>
      <c r="Y23">
        <f t="shared" si="14"/>
        <v>0</v>
      </c>
      <c r="Z23">
        <f t="shared" si="15"/>
        <v>0</v>
      </c>
      <c r="AA23">
        <f t="shared" si="16"/>
        <v>13</v>
      </c>
      <c r="AB23">
        <f t="shared" si="17"/>
        <v>8</v>
      </c>
    </row>
    <row r="24" spans="1:28" ht="16.5" thickBot="1">
      <c r="A24" s="15">
        <v>17</v>
      </c>
      <c r="B24" s="31" t="s">
        <v>20</v>
      </c>
      <c r="C24" s="32">
        <v>296</v>
      </c>
      <c r="D24" s="33">
        <v>12</v>
      </c>
      <c r="E24" s="18"/>
      <c r="F24" s="17"/>
      <c r="G24" s="17"/>
      <c r="H24" s="19"/>
      <c r="I24" s="17"/>
      <c r="J24" s="17"/>
      <c r="K24" s="19"/>
      <c r="L24" s="17">
        <v>302</v>
      </c>
      <c r="M24" s="17">
        <v>6</v>
      </c>
      <c r="N24" s="19"/>
      <c r="O24" s="17">
        <v>301</v>
      </c>
      <c r="P24" s="17">
        <v>7</v>
      </c>
      <c r="Q24" s="19"/>
      <c r="R24" s="22">
        <v>313</v>
      </c>
      <c r="S24" s="22">
        <v>2</v>
      </c>
      <c r="T24" s="19"/>
      <c r="U24" s="20">
        <f>D24+E24+G24+H24+J24+K24+M24+N24+P24+Q24+S24+T24</f>
        <v>27</v>
      </c>
      <c r="V24" s="51">
        <f>SUM(W24:AB24)-SMALL(W24:AB24,1)</f>
        <v>27</v>
      </c>
      <c r="W24">
        <f t="shared" si="12"/>
        <v>12</v>
      </c>
      <c r="X24">
        <f t="shared" si="13"/>
        <v>0</v>
      </c>
      <c r="Y24">
        <f t="shared" si="14"/>
        <v>0</v>
      </c>
      <c r="Z24">
        <f t="shared" si="15"/>
        <v>6</v>
      </c>
      <c r="AA24">
        <f t="shared" si="16"/>
        <v>7</v>
      </c>
      <c r="AB24">
        <f t="shared" si="17"/>
        <v>2</v>
      </c>
    </row>
    <row r="25" spans="1:28" ht="16.5" thickBot="1">
      <c r="A25" s="15">
        <v>18</v>
      </c>
      <c r="B25" s="31" t="s">
        <v>26</v>
      </c>
      <c r="C25" s="32">
        <v>292</v>
      </c>
      <c r="D25" s="33">
        <v>16</v>
      </c>
      <c r="E25" s="18"/>
      <c r="F25" s="17"/>
      <c r="G25" s="17"/>
      <c r="H25" s="19"/>
      <c r="I25" s="17"/>
      <c r="J25" s="17"/>
      <c r="K25" s="19"/>
      <c r="L25" s="17"/>
      <c r="M25" s="17"/>
      <c r="N25" s="19"/>
      <c r="O25" s="17">
        <v>299</v>
      </c>
      <c r="P25" s="17">
        <v>9</v>
      </c>
      <c r="Q25" s="19"/>
      <c r="R25" s="22"/>
      <c r="S25" s="22"/>
      <c r="T25" s="19"/>
      <c r="U25" s="20">
        <f>D25+E25+G25+H25+J25+K25+M25+N25+P25+Q25+S25+T25</f>
        <v>25</v>
      </c>
      <c r="V25" s="51">
        <f>SUM(W25:AB25)-SMALL(W25:AB25,1)</f>
        <v>25</v>
      </c>
      <c r="W25">
        <f t="shared" si="12"/>
        <v>16</v>
      </c>
      <c r="X25">
        <f t="shared" si="13"/>
        <v>0</v>
      </c>
      <c r="Y25">
        <f t="shared" si="14"/>
        <v>0</v>
      </c>
      <c r="Z25">
        <f t="shared" si="15"/>
        <v>0</v>
      </c>
      <c r="AA25">
        <f t="shared" si="16"/>
        <v>9</v>
      </c>
      <c r="AB25">
        <f t="shared" si="17"/>
        <v>0</v>
      </c>
    </row>
    <row r="26" spans="1:28" ht="16.5" thickBot="1">
      <c r="A26" s="15">
        <v>19</v>
      </c>
      <c r="B26" s="31" t="s">
        <v>36</v>
      </c>
      <c r="C26" s="32"/>
      <c r="D26" s="33"/>
      <c r="E26" s="18"/>
      <c r="F26" s="17">
        <v>306</v>
      </c>
      <c r="G26" s="17">
        <v>14</v>
      </c>
      <c r="H26" s="19"/>
      <c r="I26" s="17"/>
      <c r="J26" s="17"/>
      <c r="K26" s="19"/>
      <c r="L26" s="17"/>
      <c r="M26" s="17"/>
      <c r="N26" s="19"/>
      <c r="O26" s="17"/>
      <c r="P26" s="17"/>
      <c r="Q26" s="19"/>
      <c r="R26" s="22">
        <v>306</v>
      </c>
      <c r="S26" s="22">
        <v>9</v>
      </c>
      <c r="T26" s="19"/>
      <c r="U26" s="20">
        <f>D26+E26+G26+H26+J26+K26+M26+N26+P26+Q26+S26+T26</f>
        <v>23</v>
      </c>
      <c r="V26" s="51">
        <f>SUM(W26:AB26)-SMALL(W26:AB26,1)</f>
        <v>23</v>
      </c>
      <c r="W26">
        <f t="shared" si="12"/>
        <v>0</v>
      </c>
      <c r="X26">
        <f t="shared" si="13"/>
        <v>14</v>
      </c>
      <c r="Y26">
        <f t="shared" si="14"/>
        <v>0</v>
      </c>
      <c r="Z26">
        <f t="shared" si="15"/>
        <v>0</v>
      </c>
      <c r="AA26">
        <f t="shared" si="16"/>
        <v>0</v>
      </c>
      <c r="AB26">
        <f t="shared" si="17"/>
        <v>9</v>
      </c>
    </row>
    <row r="27" spans="1:28" ht="16.5" thickBot="1">
      <c r="A27" s="15">
        <v>20</v>
      </c>
      <c r="B27" s="31" t="s">
        <v>56</v>
      </c>
      <c r="C27" s="32"/>
      <c r="D27" s="33"/>
      <c r="E27" s="18"/>
      <c r="F27" s="17"/>
      <c r="G27" s="17"/>
      <c r="H27" s="19"/>
      <c r="I27" s="17"/>
      <c r="J27" s="17"/>
      <c r="K27" s="19"/>
      <c r="L27" s="17"/>
      <c r="M27" s="17"/>
      <c r="N27" s="19"/>
      <c r="O27" s="17">
        <v>298</v>
      </c>
      <c r="P27" s="17">
        <v>10</v>
      </c>
      <c r="Q27" s="19"/>
      <c r="R27" s="22">
        <v>305</v>
      </c>
      <c r="S27" s="22">
        <v>10</v>
      </c>
      <c r="T27" s="19"/>
      <c r="U27" s="20">
        <f>D27+E27+G27+H27+J27+K27+M27+N27+P27+Q27+S27+T27</f>
        <v>20</v>
      </c>
      <c r="V27" s="51">
        <f>SUM(W27:AB27)-SMALL(W27:AB27,1)</f>
        <v>20</v>
      </c>
      <c r="W27">
        <f t="shared" ref="W27:W37" si="18">D27+E27</f>
        <v>0</v>
      </c>
      <c r="X27">
        <f t="shared" ref="X27:X37" si="19">G27+H27</f>
        <v>0</v>
      </c>
      <c r="Y27">
        <f t="shared" ref="Y27:Y37" si="20">J27+K27</f>
        <v>0</v>
      </c>
      <c r="Z27">
        <f t="shared" ref="Z27:Z37" si="21">M27+N27</f>
        <v>0</v>
      </c>
      <c r="AA27">
        <f t="shared" ref="AA27:AA37" si="22">P27+Q27</f>
        <v>10</v>
      </c>
      <c r="AB27">
        <f t="shared" ref="AB27:AB37" si="23">S27+T27</f>
        <v>10</v>
      </c>
    </row>
    <row r="28" spans="1:28" ht="16.5" thickBot="1">
      <c r="A28" s="15">
        <v>21</v>
      </c>
      <c r="B28" s="31" t="s">
        <v>46</v>
      </c>
      <c r="C28" s="32"/>
      <c r="D28" s="33"/>
      <c r="E28" s="18"/>
      <c r="F28" s="17"/>
      <c r="G28" s="17"/>
      <c r="H28" s="19"/>
      <c r="I28" s="17"/>
      <c r="J28" s="17"/>
      <c r="K28" s="19"/>
      <c r="L28" s="17">
        <v>295</v>
      </c>
      <c r="M28" s="17">
        <v>13</v>
      </c>
      <c r="N28" s="19"/>
      <c r="O28" s="17"/>
      <c r="P28" s="17"/>
      <c r="Q28" s="19"/>
      <c r="R28" s="22">
        <v>309</v>
      </c>
      <c r="S28" s="22">
        <v>6</v>
      </c>
      <c r="T28" s="19"/>
      <c r="U28" s="20">
        <f>D28+E28+G28+H28+J28+K28+M28+N28+P28+Q28+S28+T28</f>
        <v>19</v>
      </c>
      <c r="V28" s="51">
        <f>SUM(W28:AB28)-SMALL(W28:AB28,1)</f>
        <v>19</v>
      </c>
      <c r="W28">
        <f t="shared" si="18"/>
        <v>0</v>
      </c>
      <c r="X28">
        <f t="shared" si="19"/>
        <v>0</v>
      </c>
      <c r="Y28">
        <f t="shared" si="20"/>
        <v>0</v>
      </c>
      <c r="Z28">
        <f t="shared" si="21"/>
        <v>13</v>
      </c>
      <c r="AA28">
        <f t="shared" si="22"/>
        <v>0</v>
      </c>
      <c r="AB28">
        <f t="shared" si="23"/>
        <v>6</v>
      </c>
    </row>
    <row r="29" spans="1:28" ht="16.5" thickBot="1">
      <c r="A29" s="15">
        <v>22</v>
      </c>
      <c r="B29" s="31" t="s">
        <v>31</v>
      </c>
      <c r="C29" s="32">
        <v>298</v>
      </c>
      <c r="D29" s="33">
        <v>10</v>
      </c>
      <c r="E29" s="29"/>
      <c r="F29" s="17">
        <v>317</v>
      </c>
      <c r="G29" s="17">
        <v>3</v>
      </c>
      <c r="H29" s="19"/>
      <c r="I29" s="17"/>
      <c r="J29" s="17"/>
      <c r="K29" s="19"/>
      <c r="L29" s="17"/>
      <c r="M29" s="17"/>
      <c r="N29" s="19"/>
      <c r="O29" s="17"/>
      <c r="P29" s="17"/>
      <c r="Q29" s="19"/>
      <c r="R29" s="17">
        <v>310</v>
      </c>
      <c r="S29" s="17">
        <v>5</v>
      </c>
      <c r="T29" s="19"/>
      <c r="U29" s="20">
        <f>D29+E29+G29+H29+J29+K29+M29+N29+P29+Q29+S29+T29</f>
        <v>18</v>
      </c>
      <c r="V29" s="51">
        <f>SUM(W29:AB29)-SMALL(W29:AB29,1)</f>
        <v>18</v>
      </c>
      <c r="W29">
        <f t="shared" si="18"/>
        <v>10</v>
      </c>
      <c r="X29">
        <f t="shared" si="19"/>
        <v>3</v>
      </c>
      <c r="Y29">
        <f t="shared" si="20"/>
        <v>0</v>
      </c>
      <c r="Z29">
        <f t="shared" si="21"/>
        <v>0</v>
      </c>
      <c r="AA29">
        <f t="shared" si="22"/>
        <v>0</v>
      </c>
      <c r="AB29">
        <f t="shared" si="23"/>
        <v>5</v>
      </c>
    </row>
    <row r="30" spans="1:28" ht="16.5" thickBot="1">
      <c r="A30" s="15">
        <v>23</v>
      </c>
      <c r="B30" s="31" t="s">
        <v>35</v>
      </c>
      <c r="C30" s="32">
        <v>307</v>
      </c>
      <c r="D30" s="33">
        <v>1</v>
      </c>
      <c r="E30" s="18"/>
      <c r="F30" s="17"/>
      <c r="G30" s="17"/>
      <c r="H30" s="19"/>
      <c r="I30" s="17"/>
      <c r="J30" s="17"/>
      <c r="K30" s="19"/>
      <c r="L30" s="17"/>
      <c r="M30" s="17"/>
      <c r="N30" s="19"/>
      <c r="O30" s="17">
        <v>292</v>
      </c>
      <c r="P30" s="17">
        <v>16</v>
      </c>
      <c r="Q30" s="19"/>
      <c r="R30" s="22"/>
      <c r="S30" s="22"/>
      <c r="T30" s="19"/>
      <c r="U30" s="20">
        <f>D30+E30+G30+H30+J30+K30+M30+N30+P30+Q30+S30+T30</f>
        <v>17</v>
      </c>
      <c r="V30" s="51">
        <f>SUM(W30:AB30)-SMALL(W30:AB30,1)</f>
        <v>17</v>
      </c>
      <c r="W30">
        <f t="shared" si="18"/>
        <v>1</v>
      </c>
      <c r="X30">
        <f t="shared" si="19"/>
        <v>0</v>
      </c>
      <c r="Y30">
        <f t="shared" si="20"/>
        <v>0</v>
      </c>
      <c r="Z30">
        <f t="shared" si="21"/>
        <v>0</v>
      </c>
      <c r="AA30">
        <f t="shared" si="22"/>
        <v>16</v>
      </c>
      <c r="AB30">
        <f t="shared" si="23"/>
        <v>0</v>
      </c>
    </row>
    <row r="31" spans="1:28" ht="16.5" thickBot="1">
      <c r="A31" s="15"/>
      <c r="B31" s="31" t="s">
        <v>52</v>
      </c>
      <c r="C31" s="32"/>
      <c r="D31" s="33"/>
      <c r="E31" s="18"/>
      <c r="F31" s="17"/>
      <c r="G31" s="17"/>
      <c r="H31" s="19"/>
      <c r="I31" s="17"/>
      <c r="J31" s="17"/>
      <c r="K31" s="19"/>
      <c r="L31" s="17"/>
      <c r="M31" s="17"/>
      <c r="N31" s="19"/>
      <c r="O31" s="17">
        <v>295</v>
      </c>
      <c r="P31" s="17">
        <v>13</v>
      </c>
      <c r="Q31" s="19"/>
      <c r="R31" s="22">
        <v>311</v>
      </c>
      <c r="S31" s="22">
        <v>4</v>
      </c>
      <c r="T31" s="19"/>
      <c r="U31" s="20">
        <f>D31+E31+G31+H31+J31+K31+M31+N31+P31+Q31+S31+T31</f>
        <v>17</v>
      </c>
      <c r="V31" s="51">
        <f>SUM(W31:AB31)-SMALL(W31:AB31,1)</f>
        <v>17</v>
      </c>
      <c r="W31">
        <f t="shared" si="18"/>
        <v>0</v>
      </c>
      <c r="X31">
        <f t="shared" si="19"/>
        <v>0</v>
      </c>
      <c r="Y31">
        <f t="shared" si="20"/>
        <v>0</v>
      </c>
      <c r="Z31">
        <f t="shared" si="21"/>
        <v>0</v>
      </c>
      <c r="AA31">
        <f t="shared" si="22"/>
        <v>13</v>
      </c>
      <c r="AB31">
        <f t="shared" si="23"/>
        <v>4</v>
      </c>
    </row>
    <row r="32" spans="1:28" ht="16.5" thickBot="1">
      <c r="A32" s="15"/>
      <c r="B32" s="31" t="s">
        <v>27</v>
      </c>
      <c r="C32" s="32">
        <v>293</v>
      </c>
      <c r="D32" s="33">
        <v>15</v>
      </c>
      <c r="E32" s="18"/>
      <c r="F32" s="17">
        <v>318</v>
      </c>
      <c r="G32" s="17">
        <v>2</v>
      </c>
      <c r="H32" s="19"/>
      <c r="I32" s="17"/>
      <c r="J32" s="17"/>
      <c r="K32" s="19"/>
      <c r="L32" s="17"/>
      <c r="M32" s="17"/>
      <c r="N32" s="19"/>
      <c r="O32" s="17"/>
      <c r="P32" s="17"/>
      <c r="Q32" s="19"/>
      <c r="R32" s="22"/>
      <c r="S32" s="22"/>
      <c r="T32" s="19"/>
      <c r="U32" s="20">
        <f>D32+E32+G32+H32+J32+K32+M32+N32+P32+Q32+S32+T32</f>
        <v>17</v>
      </c>
      <c r="V32" s="51">
        <f>SUM(W32:AB32)-SMALL(W32:AB32,1)</f>
        <v>17</v>
      </c>
      <c r="W32">
        <f t="shared" si="18"/>
        <v>15</v>
      </c>
      <c r="X32">
        <f t="shared" si="19"/>
        <v>2</v>
      </c>
      <c r="Y32">
        <f t="shared" si="20"/>
        <v>0</v>
      </c>
      <c r="Z32">
        <f t="shared" si="21"/>
        <v>0</v>
      </c>
      <c r="AA32">
        <f t="shared" si="22"/>
        <v>0</v>
      </c>
      <c r="AB32">
        <f t="shared" si="23"/>
        <v>0</v>
      </c>
    </row>
    <row r="33" spans="1:28" ht="16.5" thickBot="1">
      <c r="A33" s="15">
        <v>26</v>
      </c>
      <c r="B33" s="31" t="s">
        <v>37</v>
      </c>
      <c r="C33" s="32"/>
      <c r="D33" s="33"/>
      <c r="E33" s="18"/>
      <c r="F33" s="17">
        <v>306</v>
      </c>
      <c r="G33" s="17">
        <v>14</v>
      </c>
      <c r="H33" s="19"/>
      <c r="I33" s="17"/>
      <c r="J33" s="17"/>
      <c r="K33" s="19"/>
      <c r="L33" s="17"/>
      <c r="M33" s="17"/>
      <c r="N33" s="19"/>
      <c r="O33" s="17"/>
      <c r="P33" s="17"/>
      <c r="Q33" s="19"/>
      <c r="R33" s="22"/>
      <c r="S33" s="22"/>
      <c r="T33" s="19"/>
      <c r="U33" s="20">
        <f>D33+E33+G33+H33+J33+K33+M33+N33+P33+Q33+S33+T33</f>
        <v>14</v>
      </c>
      <c r="V33" s="51">
        <f>SUM(W33:AB33)-SMALL(W33:AB33,1)</f>
        <v>14</v>
      </c>
      <c r="W33">
        <f t="shared" si="18"/>
        <v>0</v>
      </c>
      <c r="X33">
        <f t="shared" si="19"/>
        <v>14</v>
      </c>
      <c r="Y33">
        <f t="shared" si="20"/>
        <v>0</v>
      </c>
      <c r="Z33">
        <f t="shared" si="21"/>
        <v>0</v>
      </c>
      <c r="AA33">
        <f t="shared" si="22"/>
        <v>0</v>
      </c>
      <c r="AB33">
        <f t="shared" si="23"/>
        <v>0</v>
      </c>
    </row>
    <row r="34" spans="1:28" ht="16.5" thickBot="1">
      <c r="A34" s="15"/>
      <c r="B34" s="31" t="s">
        <v>53</v>
      </c>
      <c r="C34" s="32"/>
      <c r="D34" s="33"/>
      <c r="E34" s="18"/>
      <c r="F34" s="17"/>
      <c r="G34" s="17"/>
      <c r="H34" s="19"/>
      <c r="I34" s="17"/>
      <c r="J34" s="17"/>
      <c r="K34" s="19"/>
      <c r="L34" s="17"/>
      <c r="M34" s="17"/>
      <c r="N34" s="19"/>
      <c r="O34" s="17">
        <v>295</v>
      </c>
      <c r="P34" s="17">
        <v>13</v>
      </c>
      <c r="Q34" s="19"/>
      <c r="R34" s="22"/>
      <c r="S34" s="22"/>
      <c r="T34" s="19"/>
      <c r="U34" s="20">
        <f>D34+E34+G34+H34+J34+K34+M34+N34+P34+Q34+S34+T34</f>
        <v>13</v>
      </c>
      <c r="V34" s="51">
        <f>SUM(W34:AB34)-SMALL(W34:AB34,1)</f>
        <v>13</v>
      </c>
      <c r="W34">
        <f t="shared" si="18"/>
        <v>0</v>
      </c>
      <c r="X34">
        <f t="shared" si="19"/>
        <v>0</v>
      </c>
      <c r="Y34">
        <f t="shared" si="20"/>
        <v>0</v>
      </c>
      <c r="Z34">
        <f t="shared" si="21"/>
        <v>0</v>
      </c>
      <c r="AA34">
        <f t="shared" si="22"/>
        <v>13</v>
      </c>
      <c r="AB34">
        <f t="shared" si="23"/>
        <v>0</v>
      </c>
    </row>
    <row r="35" spans="1:28" ht="16.5" thickBot="1">
      <c r="A35" s="15"/>
      <c r="B35" s="31" t="s">
        <v>51</v>
      </c>
      <c r="C35" s="32"/>
      <c r="D35" s="33"/>
      <c r="E35" s="18"/>
      <c r="F35" s="17"/>
      <c r="G35" s="17"/>
      <c r="H35" s="19"/>
      <c r="I35" s="17"/>
      <c r="J35" s="17"/>
      <c r="K35" s="19"/>
      <c r="L35" s="17"/>
      <c r="M35" s="17"/>
      <c r="N35" s="19"/>
      <c r="O35" s="17">
        <v>295</v>
      </c>
      <c r="P35" s="17">
        <v>13</v>
      </c>
      <c r="Q35" s="19"/>
      <c r="R35" s="22"/>
      <c r="S35" s="22"/>
      <c r="T35" s="19"/>
      <c r="U35" s="20">
        <f>D35+E35+G35+H35+J35+K35+M35+N35+P35+Q35+S35+T35</f>
        <v>13</v>
      </c>
      <c r="V35" s="51">
        <f>SUM(W35:AB35)-SMALL(W35:AB35,1)</f>
        <v>13</v>
      </c>
      <c r="W35">
        <f t="shared" si="18"/>
        <v>0</v>
      </c>
      <c r="X35">
        <f t="shared" si="19"/>
        <v>0</v>
      </c>
      <c r="Y35">
        <f t="shared" si="20"/>
        <v>0</v>
      </c>
      <c r="Z35">
        <f t="shared" si="21"/>
        <v>0</v>
      </c>
      <c r="AA35">
        <f t="shared" si="22"/>
        <v>13</v>
      </c>
      <c r="AB35">
        <f t="shared" si="23"/>
        <v>0</v>
      </c>
    </row>
    <row r="36" spans="1:28" ht="18" customHeight="1" thickBot="1">
      <c r="A36" s="15"/>
      <c r="B36" s="31" t="s">
        <v>48</v>
      </c>
      <c r="C36" s="32"/>
      <c r="D36" s="33"/>
      <c r="E36" s="18"/>
      <c r="F36" s="17"/>
      <c r="G36" s="17"/>
      <c r="H36" s="19"/>
      <c r="I36" s="17"/>
      <c r="J36" s="17"/>
      <c r="K36" s="19"/>
      <c r="L36" s="17">
        <v>307</v>
      </c>
      <c r="M36" s="17">
        <v>1</v>
      </c>
      <c r="N36" s="19"/>
      <c r="O36" s="17">
        <v>296</v>
      </c>
      <c r="P36" s="17">
        <v>12</v>
      </c>
      <c r="Q36" s="19"/>
      <c r="R36" s="22"/>
      <c r="S36" s="22"/>
      <c r="T36" s="19"/>
      <c r="U36" s="20">
        <f>D36+E36+G36+H36+J36+K36+M36+N36+P36+Q36+S36+T36</f>
        <v>13</v>
      </c>
      <c r="V36" s="51">
        <f>SUM(W36:AB36)-SMALL(W36:AB36,1)</f>
        <v>13</v>
      </c>
      <c r="W36">
        <f t="shared" si="18"/>
        <v>0</v>
      </c>
      <c r="X36">
        <f t="shared" si="19"/>
        <v>0</v>
      </c>
      <c r="Y36">
        <f t="shared" si="20"/>
        <v>0</v>
      </c>
      <c r="Z36">
        <f t="shared" si="21"/>
        <v>1</v>
      </c>
      <c r="AA36">
        <f t="shared" si="22"/>
        <v>12</v>
      </c>
      <c r="AB36">
        <f t="shared" si="23"/>
        <v>0</v>
      </c>
    </row>
    <row r="37" spans="1:28" ht="15" customHeight="1" thickBot="1">
      <c r="A37" s="15">
        <v>30</v>
      </c>
      <c r="B37" s="31" t="s">
        <v>54</v>
      </c>
      <c r="C37" s="32"/>
      <c r="D37" s="33"/>
      <c r="E37" s="18"/>
      <c r="F37" s="17"/>
      <c r="G37" s="17"/>
      <c r="H37" s="19"/>
      <c r="I37" s="17"/>
      <c r="J37" s="17"/>
      <c r="K37" s="19"/>
      <c r="L37" s="17"/>
      <c r="M37" s="17"/>
      <c r="N37" s="19"/>
      <c r="O37" s="17">
        <v>296</v>
      </c>
      <c r="P37" s="17">
        <v>12</v>
      </c>
      <c r="Q37" s="19"/>
      <c r="R37" s="22"/>
      <c r="S37" s="22"/>
      <c r="T37" s="19"/>
      <c r="U37" s="20">
        <f>D37+E37+G37+H37+J37+K37+M37+N37+P37+Q37+S37+T37</f>
        <v>12</v>
      </c>
      <c r="V37" s="51">
        <f>SUM(W37:AB37)-SMALL(W37:AB37,1)</f>
        <v>12</v>
      </c>
      <c r="W37">
        <f t="shared" si="18"/>
        <v>0</v>
      </c>
      <c r="X37">
        <f t="shared" si="19"/>
        <v>0</v>
      </c>
      <c r="Y37">
        <f t="shared" si="20"/>
        <v>0</v>
      </c>
      <c r="Z37">
        <f t="shared" si="21"/>
        <v>0</v>
      </c>
      <c r="AA37">
        <f t="shared" si="22"/>
        <v>12</v>
      </c>
      <c r="AB37">
        <f t="shared" si="23"/>
        <v>0</v>
      </c>
    </row>
    <row r="38" spans="1:28" ht="16.5" hidden="1" thickBot="1">
      <c r="A38" s="15"/>
      <c r="B38" s="31" t="s">
        <v>55</v>
      </c>
      <c r="C38" s="32"/>
      <c r="D38" s="33"/>
      <c r="E38" s="18"/>
      <c r="F38" s="17"/>
      <c r="G38" s="17"/>
      <c r="H38" s="19"/>
      <c r="I38" s="17"/>
      <c r="J38" s="17"/>
      <c r="K38" s="19"/>
      <c r="L38" s="17"/>
      <c r="M38" s="17"/>
      <c r="N38" s="19"/>
      <c r="O38" s="17">
        <v>298</v>
      </c>
      <c r="P38" s="17">
        <v>10</v>
      </c>
      <c r="Q38" s="19"/>
      <c r="R38" s="22">
        <v>313</v>
      </c>
      <c r="S38" s="22">
        <v>2</v>
      </c>
      <c r="T38" s="19"/>
      <c r="U38" s="20">
        <f>D38+E38+G38+H38+J38+K38+M38+N38+P38+Q38+S38+T38</f>
        <v>12</v>
      </c>
      <c r="V38" s="51">
        <f>SUM(W38:AB38)-SMALL(W38:AB38,1)</f>
        <v>12</v>
      </c>
      <c r="W38">
        <f t="shared" ref="W38:W48" si="24">D38+E38</f>
        <v>0</v>
      </c>
      <c r="X38">
        <f t="shared" ref="X38:X48" si="25">G38+H38</f>
        <v>0</v>
      </c>
      <c r="Y38">
        <f t="shared" ref="Y38:Y48" si="26">J38+K38</f>
        <v>0</v>
      </c>
      <c r="Z38">
        <f t="shared" ref="Z38:Z48" si="27">M38+N38</f>
        <v>0</v>
      </c>
      <c r="AA38">
        <f t="shared" ref="AA38:AA48" si="28">P38+Q38</f>
        <v>10</v>
      </c>
      <c r="AB38">
        <f t="shared" ref="AB38:AB48" si="29">S38+T38</f>
        <v>2</v>
      </c>
    </row>
    <row r="39" spans="1:28" ht="16.5" hidden="1" thickBot="1">
      <c r="A39" s="15"/>
      <c r="B39" s="31" t="s">
        <v>59</v>
      </c>
      <c r="C39" s="32"/>
      <c r="D39" s="33"/>
      <c r="E39" s="18"/>
      <c r="F39" s="17"/>
      <c r="G39" s="17"/>
      <c r="H39" s="19"/>
      <c r="I39" s="17"/>
      <c r="J39" s="17"/>
      <c r="K39" s="19"/>
      <c r="L39" s="17"/>
      <c r="M39" s="17"/>
      <c r="N39" s="19"/>
      <c r="O39" s="17">
        <v>300</v>
      </c>
      <c r="P39" s="17">
        <v>8</v>
      </c>
      <c r="Q39" s="19"/>
      <c r="R39" s="22">
        <v>311</v>
      </c>
      <c r="S39" s="22">
        <v>4</v>
      </c>
      <c r="T39" s="19"/>
      <c r="U39" s="20">
        <f>D39+E39+G39+H39+J39+K39+M39+N39+P39+Q39+S39+T39</f>
        <v>12</v>
      </c>
      <c r="V39" s="51">
        <f>SUM(W39:AB39)-SMALL(W39:AB39,1)</f>
        <v>12</v>
      </c>
      <c r="W39">
        <f t="shared" si="24"/>
        <v>0</v>
      </c>
      <c r="X39">
        <f t="shared" si="25"/>
        <v>0</v>
      </c>
      <c r="Y39">
        <f t="shared" si="26"/>
        <v>0</v>
      </c>
      <c r="Z39">
        <f t="shared" si="27"/>
        <v>0</v>
      </c>
      <c r="AA39">
        <f t="shared" si="28"/>
        <v>8</v>
      </c>
      <c r="AB39">
        <f t="shared" si="29"/>
        <v>4</v>
      </c>
    </row>
    <row r="40" spans="1:28" ht="0.75" hidden="1" customHeight="1" thickBot="1">
      <c r="A40" s="15"/>
      <c r="B40" s="31" t="s">
        <v>41</v>
      </c>
      <c r="C40" s="32"/>
      <c r="D40" s="33"/>
      <c r="E40" s="18"/>
      <c r="F40" s="17">
        <v>314</v>
      </c>
      <c r="G40" s="17">
        <v>6</v>
      </c>
      <c r="H40" s="19"/>
      <c r="I40" s="17"/>
      <c r="J40" s="17"/>
      <c r="K40" s="19"/>
      <c r="L40" s="17"/>
      <c r="M40" s="17"/>
      <c r="N40" s="19"/>
      <c r="O40" s="17">
        <v>302</v>
      </c>
      <c r="P40" s="17">
        <v>6</v>
      </c>
      <c r="Q40" s="19"/>
      <c r="R40" s="22"/>
      <c r="S40" s="22"/>
      <c r="T40" s="19"/>
      <c r="U40" s="20">
        <f>D40+E40+G40+H40+J40+K40+M40+N40+P40+Q40+S40+T40</f>
        <v>12</v>
      </c>
      <c r="V40" s="51">
        <f>SUM(W40:AB40)-SMALL(W40:AB40,1)</f>
        <v>12</v>
      </c>
      <c r="W40">
        <f t="shared" si="24"/>
        <v>0</v>
      </c>
      <c r="X40">
        <f t="shared" si="25"/>
        <v>6</v>
      </c>
      <c r="Y40">
        <f t="shared" si="26"/>
        <v>0</v>
      </c>
      <c r="Z40">
        <f t="shared" si="27"/>
        <v>0</v>
      </c>
      <c r="AA40">
        <f t="shared" si="28"/>
        <v>6</v>
      </c>
      <c r="AB40">
        <f t="shared" si="29"/>
        <v>0</v>
      </c>
    </row>
    <row r="41" spans="1:28" ht="16.5" hidden="1" thickBot="1">
      <c r="A41" s="15"/>
      <c r="B41" s="31" t="s">
        <v>38</v>
      </c>
      <c r="C41" s="32"/>
      <c r="D41" s="33"/>
      <c r="E41" s="18"/>
      <c r="F41" s="17">
        <v>311</v>
      </c>
      <c r="G41" s="17">
        <v>9</v>
      </c>
      <c r="H41" s="19"/>
      <c r="I41" s="17"/>
      <c r="J41" s="17"/>
      <c r="K41" s="19"/>
      <c r="L41" s="17">
        <v>305</v>
      </c>
      <c r="M41" s="17">
        <v>3</v>
      </c>
      <c r="N41" s="19"/>
      <c r="O41" s="17"/>
      <c r="P41" s="17"/>
      <c r="Q41" s="19"/>
      <c r="R41" s="22"/>
      <c r="S41" s="22"/>
      <c r="T41" s="19"/>
      <c r="U41" s="20">
        <f>D41+E41+G41+H41+J41+K41+M41+N41+P41+Q41+S41+T41</f>
        <v>12</v>
      </c>
      <c r="V41" s="51">
        <f>SUM(W41:AB41)-SMALL(W41:AB41,1)</f>
        <v>12</v>
      </c>
      <c r="W41">
        <f t="shared" si="24"/>
        <v>0</v>
      </c>
      <c r="X41">
        <f t="shared" si="25"/>
        <v>9</v>
      </c>
      <c r="Y41">
        <f t="shared" si="26"/>
        <v>0</v>
      </c>
      <c r="Z41">
        <f t="shared" si="27"/>
        <v>3</v>
      </c>
      <c r="AA41">
        <f t="shared" si="28"/>
        <v>0</v>
      </c>
      <c r="AB41">
        <f t="shared" si="29"/>
        <v>0</v>
      </c>
    </row>
    <row r="42" spans="1:28" ht="16.5" thickBot="1">
      <c r="A42" s="15">
        <v>35</v>
      </c>
      <c r="B42" s="31" t="s">
        <v>44</v>
      </c>
      <c r="C42" s="32"/>
      <c r="D42" s="33"/>
      <c r="E42" s="18"/>
      <c r="F42" s="17"/>
      <c r="G42" s="17"/>
      <c r="H42" s="19"/>
      <c r="I42" s="17"/>
      <c r="J42" s="17"/>
      <c r="K42" s="19"/>
      <c r="L42" s="17">
        <v>305</v>
      </c>
      <c r="M42" s="17">
        <v>3</v>
      </c>
      <c r="N42" s="19"/>
      <c r="O42" s="17">
        <v>300</v>
      </c>
      <c r="P42" s="17">
        <v>8</v>
      </c>
      <c r="Q42" s="19"/>
      <c r="R42" s="22"/>
      <c r="S42" s="22"/>
      <c r="T42" s="19"/>
      <c r="U42" s="20">
        <f>D42+E42+G42+H42+J42+K42+M42+N42+P42+Q42+S42+T42</f>
        <v>11</v>
      </c>
      <c r="V42" s="51">
        <f>SUM(W42:AB42)-SMALL(W42:AB42,1)</f>
        <v>11</v>
      </c>
      <c r="W42">
        <f t="shared" si="24"/>
        <v>0</v>
      </c>
      <c r="X42">
        <f t="shared" si="25"/>
        <v>0</v>
      </c>
      <c r="Y42">
        <f t="shared" si="26"/>
        <v>0</v>
      </c>
      <c r="Z42">
        <f t="shared" si="27"/>
        <v>3</v>
      </c>
      <c r="AA42">
        <f t="shared" si="28"/>
        <v>8</v>
      </c>
      <c r="AB42">
        <f t="shared" si="29"/>
        <v>0</v>
      </c>
    </row>
    <row r="43" spans="1:28" ht="16.5" thickBot="1">
      <c r="A43" s="15"/>
      <c r="B43" s="31" t="s">
        <v>30</v>
      </c>
      <c r="C43" s="32">
        <v>297</v>
      </c>
      <c r="D43" s="33">
        <v>11</v>
      </c>
      <c r="E43" s="18"/>
      <c r="F43" s="17"/>
      <c r="G43" s="17"/>
      <c r="H43" s="19"/>
      <c r="I43" s="17"/>
      <c r="J43" s="17"/>
      <c r="K43" s="19"/>
      <c r="L43" s="17"/>
      <c r="M43" s="17"/>
      <c r="N43" s="19"/>
      <c r="O43" s="17"/>
      <c r="P43" s="17"/>
      <c r="Q43" s="19"/>
      <c r="R43" s="22"/>
      <c r="S43" s="22"/>
      <c r="T43" s="19"/>
      <c r="U43" s="20">
        <f>D43+E43+G43+H43+J43+K43+M43+N43+P43+Q43+S43+T43</f>
        <v>11</v>
      </c>
      <c r="V43" s="51">
        <f>SUM(W43:AB43)-SMALL(W43:AB43,1)</f>
        <v>11</v>
      </c>
      <c r="W43">
        <f t="shared" si="24"/>
        <v>11</v>
      </c>
      <c r="X43">
        <f t="shared" si="25"/>
        <v>0</v>
      </c>
      <c r="Y43">
        <f t="shared" si="26"/>
        <v>0</v>
      </c>
      <c r="Z43">
        <f t="shared" si="27"/>
        <v>0</v>
      </c>
      <c r="AA43">
        <f t="shared" si="28"/>
        <v>0</v>
      </c>
      <c r="AB43">
        <f t="shared" si="29"/>
        <v>0</v>
      </c>
    </row>
    <row r="44" spans="1:28" ht="16.5" thickBot="1">
      <c r="A44" s="15">
        <v>37</v>
      </c>
      <c r="B44" s="31" t="s">
        <v>43</v>
      </c>
      <c r="C44" s="32"/>
      <c r="D44" s="33"/>
      <c r="E44" s="18"/>
      <c r="F44" s="17"/>
      <c r="G44" s="17"/>
      <c r="H44" s="19"/>
      <c r="I44" s="17"/>
      <c r="J44" s="17"/>
      <c r="K44" s="19"/>
      <c r="L44" s="17">
        <v>302</v>
      </c>
      <c r="M44" s="17">
        <v>6</v>
      </c>
      <c r="N44" s="19"/>
      <c r="O44" s="17">
        <v>304</v>
      </c>
      <c r="P44" s="17">
        <v>4</v>
      </c>
      <c r="Q44" s="19"/>
      <c r="R44" s="22"/>
      <c r="S44" s="22"/>
      <c r="T44" s="19"/>
      <c r="U44" s="20">
        <f>D44+E44+G44+H44+J44+K44+M44+N44+P44+Q44+S44+T44</f>
        <v>10</v>
      </c>
      <c r="V44" s="51">
        <f>SUM(W44:AB44)-SMALL(W44:AB44,1)</f>
        <v>10</v>
      </c>
      <c r="W44">
        <f t="shared" si="24"/>
        <v>0</v>
      </c>
      <c r="X44">
        <f t="shared" si="25"/>
        <v>0</v>
      </c>
      <c r="Y44">
        <f t="shared" si="26"/>
        <v>0</v>
      </c>
      <c r="Z44">
        <f t="shared" si="27"/>
        <v>6</v>
      </c>
      <c r="AA44">
        <f t="shared" si="28"/>
        <v>4</v>
      </c>
      <c r="AB44">
        <f t="shared" si="29"/>
        <v>0</v>
      </c>
    </row>
    <row r="45" spans="1:28" ht="16.5" thickBot="1">
      <c r="A45" s="15">
        <v>38</v>
      </c>
      <c r="B45" s="31" t="s">
        <v>57</v>
      </c>
      <c r="C45" s="32"/>
      <c r="D45" s="33"/>
      <c r="E45" s="18"/>
      <c r="F45" s="17"/>
      <c r="G45" s="17"/>
      <c r="H45" s="19"/>
      <c r="I45" s="17"/>
      <c r="J45" s="17"/>
      <c r="K45" s="19"/>
      <c r="L45" s="17"/>
      <c r="M45" s="17"/>
      <c r="N45" s="19"/>
      <c r="O45" s="17">
        <v>299</v>
      </c>
      <c r="P45" s="17">
        <v>9</v>
      </c>
      <c r="Q45" s="19"/>
      <c r="R45" s="22"/>
      <c r="S45" s="22"/>
      <c r="T45" s="19"/>
      <c r="U45" s="20">
        <f>D45+E45+G45+H45+J45+K45+M45+N45+P45+Q45+S45+T45</f>
        <v>9</v>
      </c>
      <c r="V45" s="51">
        <f>SUM(W45:AB45)-SMALL(W45:AB45,1)</f>
        <v>9</v>
      </c>
      <c r="W45">
        <f t="shared" si="24"/>
        <v>0</v>
      </c>
      <c r="X45">
        <f t="shared" si="25"/>
        <v>0</v>
      </c>
      <c r="Y45">
        <f t="shared" si="26"/>
        <v>0</v>
      </c>
      <c r="Z45">
        <f t="shared" si="27"/>
        <v>0</v>
      </c>
      <c r="AA45">
        <f t="shared" si="28"/>
        <v>9</v>
      </c>
      <c r="AB45">
        <f t="shared" si="29"/>
        <v>0</v>
      </c>
    </row>
    <row r="46" spans="1:28" ht="16.5" thickBot="1">
      <c r="A46" s="15">
        <v>39</v>
      </c>
      <c r="B46" s="31" t="s">
        <v>58</v>
      </c>
      <c r="C46" s="32"/>
      <c r="D46" s="33"/>
      <c r="E46" s="18"/>
      <c r="F46" s="17"/>
      <c r="G46" s="17"/>
      <c r="H46" s="19"/>
      <c r="I46" s="17"/>
      <c r="J46" s="17"/>
      <c r="K46" s="19"/>
      <c r="L46" s="17"/>
      <c r="M46" s="17"/>
      <c r="N46" s="19"/>
      <c r="O46" s="17">
        <v>300</v>
      </c>
      <c r="P46" s="17">
        <v>8</v>
      </c>
      <c r="Q46" s="19"/>
      <c r="R46" s="22"/>
      <c r="S46" s="22"/>
      <c r="T46" s="19"/>
      <c r="U46" s="20">
        <f>D46+E46+G46+H46+J46+K46+M46+N46+P46+Q46+S46+T46</f>
        <v>8</v>
      </c>
      <c r="V46" s="51">
        <f>SUM(W46:AB46)-SMALL(W46:AB46,1)</f>
        <v>8</v>
      </c>
      <c r="W46">
        <f t="shared" si="24"/>
        <v>0</v>
      </c>
      <c r="X46">
        <f t="shared" si="25"/>
        <v>0</v>
      </c>
      <c r="Y46">
        <f t="shared" si="26"/>
        <v>0</v>
      </c>
      <c r="Z46">
        <f t="shared" si="27"/>
        <v>0</v>
      </c>
      <c r="AA46">
        <f t="shared" si="28"/>
        <v>8</v>
      </c>
      <c r="AB46">
        <f t="shared" si="29"/>
        <v>0</v>
      </c>
    </row>
    <row r="47" spans="1:28" ht="16.5" thickBot="1">
      <c r="A47" s="15"/>
      <c r="B47" s="31" t="s">
        <v>61</v>
      </c>
      <c r="C47" s="32"/>
      <c r="D47" s="33"/>
      <c r="E47" s="18"/>
      <c r="F47" s="17"/>
      <c r="G47" s="17"/>
      <c r="H47" s="19"/>
      <c r="I47" s="17"/>
      <c r="J47" s="17"/>
      <c r="K47" s="19"/>
      <c r="L47" s="17"/>
      <c r="M47" s="17"/>
      <c r="N47" s="19"/>
      <c r="O47" s="17">
        <v>300</v>
      </c>
      <c r="P47" s="17">
        <v>8</v>
      </c>
      <c r="Q47" s="19"/>
      <c r="R47" s="22"/>
      <c r="S47" s="22"/>
      <c r="T47" s="19"/>
      <c r="U47" s="20">
        <f>D47+E47+G47+H47+J47+K47+M47+N47+P47+Q47+S47+T47</f>
        <v>8</v>
      </c>
      <c r="V47" s="51">
        <f>SUM(W47:AB47)-SMALL(W47:AB47,1)</f>
        <v>8</v>
      </c>
      <c r="W47">
        <f t="shared" si="24"/>
        <v>0</v>
      </c>
      <c r="X47">
        <f t="shared" si="25"/>
        <v>0</v>
      </c>
      <c r="Y47">
        <f t="shared" si="26"/>
        <v>0</v>
      </c>
      <c r="Z47">
        <f t="shared" si="27"/>
        <v>0</v>
      </c>
      <c r="AA47">
        <f t="shared" si="28"/>
        <v>8</v>
      </c>
      <c r="AB47">
        <f t="shared" si="29"/>
        <v>0</v>
      </c>
    </row>
    <row r="48" spans="1:28" ht="16.5" thickBot="1">
      <c r="A48" s="15"/>
      <c r="B48" s="31" t="s">
        <v>60</v>
      </c>
      <c r="C48" s="32"/>
      <c r="D48" s="33"/>
      <c r="E48" s="18"/>
      <c r="F48" s="17"/>
      <c r="G48" s="17"/>
      <c r="H48" s="19"/>
      <c r="I48" s="17"/>
      <c r="J48" s="17"/>
      <c r="K48" s="19"/>
      <c r="L48" s="17"/>
      <c r="M48" s="17"/>
      <c r="N48" s="19"/>
      <c r="O48" s="17">
        <v>300</v>
      </c>
      <c r="P48" s="17">
        <v>8</v>
      </c>
      <c r="Q48" s="19"/>
      <c r="R48" s="22"/>
      <c r="S48" s="22"/>
      <c r="T48" s="19"/>
      <c r="U48" s="20">
        <f>D48+E48+G48+H48+J48+K48+M48+N48+P48+Q48+S48+T48</f>
        <v>8</v>
      </c>
      <c r="V48" s="51">
        <f>SUM(W48:AB48)-SMALL(W48:AB48,1)</f>
        <v>8</v>
      </c>
      <c r="W48">
        <f t="shared" si="24"/>
        <v>0</v>
      </c>
      <c r="X48">
        <f t="shared" si="25"/>
        <v>0</v>
      </c>
      <c r="Y48">
        <f t="shared" si="26"/>
        <v>0</v>
      </c>
      <c r="Z48">
        <f t="shared" si="27"/>
        <v>0</v>
      </c>
      <c r="AA48">
        <f t="shared" si="28"/>
        <v>8</v>
      </c>
      <c r="AB48">
        <f t="shared" si="29"/>
        <v>0</v>
      </c>
    </row>
    <row r="49" spans="1:28" ht="16.5" thickBot="1">
      <c r="A49" s="15"/>
      <c r="B49" s="31" t="s">
        <v>62</v>
      </c>
      <c r="C49" s="32"/>
      <c r="D49" s="33"/>
      <c r="E49" s="18"/>
      <c r="F49" s="17"/>
      <c r="G49" s="17"/>
      <c r="H49" s="19"/>
      <c r="I49" s="17"/>
      <c r="J49" s="17"/>
      <c r="K49" s="19"/>
      <c r="L49" s="17"/>
      <c r="M49" s="17"/>
      <c r="N49" s="19"/>
      <c r="O49" s="17">
        <v>300</v>
      </c>
      <c r="P49" s="17">
        <v>8</v>
      </c>
      <c r="Q49" s="19"/>
      <c r="R49" s="22"/>
      <c r="S49" s="22"/>
      <c r="T49" s="19"/>
      <c r="U49" s="20">
        <f>D49+E49+G49+H49+J49+K49+M49+N49+P49+Q49+S49+T49</f>
        <v>8</v>
      </c>
      <c r="V49" s="51">
        <f>SUM(W49:AB49)-SMALL(W49:AB49,1)</f>
        <v>8</v>
      </c>
      <c r="W49">
        <f t="shared" ref="W49:W58" si="30">D49+E49</f>
        <v>0</v>
      </c>
      <c r="X49">
        <f t="shared" ref="X49:X58" si="31">G49+H49</f>
        <v>0</v>
      </c>
      <c r="Y49">
        <f t="shared" ref="Y49:Y58" si="32">J49+K49</f>
        <v>0</v>
      </c>
      <c r="Z49">
        <f t="shared" ref="Z49:Z58" si="33">M49+N49</f>
        <v>0</v>
      </c>
      <c r="AA49">
        <f t="shared" ref="AA49:AA58" si="34">P49+Q49</f>
        <v>8</v>
      </c>
      <c r="AB49">
        <f t="shared" ref="AB49:AB58" si="35">S49+T49</f>
        <v>0</v>
      </c>
    </row>
    <row r="50" spans="1:28" ht="16.5" thickBot="1">
      <c r="A50" s="15"/>
      <c r="B50" s="31" t="s">
        <v>64</v>
      </c>
      <c r="C50" s="32"/>
      <c r="D50" s="33"/>
      <c r="E50" s="18"/>
      <c r="F50" s="17"/>
      <c r="G50" s="17"/>
      <c r="H50" s="19"/>
      <c r="I50" s="17"/>
      <c r="J50" s="17"/>
      <c r="K50" s="19"/>
      <c r="L50" s="17"/>
      <c r="M50" s="17"/>
      <c r="N50" s="19"/>
      <c r="O50" s="17">
        <v>303</v>
      </c>
      <c r="P50" s="17">
        <v>5</v>
      </c>
      <c r="Q50" s="19"/>
      <c r="R50" s="22">
        <v>312</v>
      </c>
      <c r="S50" s="22">
        <v>3</v>
      </c>
      <c r="T50" s="19"/>
      <c r="U50" s="20">
        <f>D50+E50+G50+H50+J50+K50+M50+N50+P50+Q50+S50+T50</f>
        <v>8</v>
      </c>
      <c r="V50" s="51">
        <f>SUM(W50:AB50)-SMALL(W50:AB50,1)</f>
        <v>8</v>
      </c>
      <c r="W50">
        <f t="shared" si="30"/>
        <v>0</v>
      </c>
      <c r="X50">
        <f t="shared" si="31"/>
        <v>0</v>
      </c>
      <c r="Y50">
        <f t="shared" si="32"/>
        <v>0</v>
      </c>
      <c r="Z50">
        <f t="shared" si="33"/>
        <v>0</v>
      </c>
      <c r="AA50">
        <f t="shared" si="34"/>
        <v>5</v>
      </c>
      <c r="AB50">
        <f t="shared" si="35"/>
        <v>3</v>
      </c>
    </row>
    <row r="51" spans="1:28" ht="16.5" thickBot="1">
      <c r="A51" s="15">
        <v>44</v>
      </c>
      <c r="B51" s="31" t="s">
        <v>63</v>
      </c>
      <c r="C51" s="32"/>
      <c r="D51" s="33"/>
      <c r="E51" s="18"/>
      <c r="F51" s="17"/>
      <c r="G51" s="17"/>
      <c r="H51" s="19"/>
      <c r="I51" s="17"/>
      <c r="J51" s="17"/>
      <c r="K51" s="19"/>
      <c r="L51" s="17"/>
      <c r="M51" s="17"/>
      <c r="N51" s="19"/>
      <c r="O51" s="17">
        <v>301</v>
      </c>
      <c r="P51" s="17">
        <v>7</v>
      </c>
      <c r="Q51" s="19"/>
      <c r="R51" s="22"/>
      <c r="S51" s="22"/>
      <c r="T51" s="19"/>
      <c r="U51" s="20">
        <f>D51+E51+G51+H51+J51+K51+M51+N51+P51+Q51+S51+T51</f>
        <v>7</v>
      </c>
      <c r="V51" s="51">
        <f>SUM(W51:AB51)-SMALL(W51:AB51,1)</f>
        <v>7</v>
      </c>
      <c r="W51">
        <f t="shared" si="30"/>
        <v>0</v>
      </c>
      <c r="X51">
        <f t="shared" si="31"/>
        <v>0</v>
      </c>
      <c r="Y51">
        <f t="shared" si="32"/>
        <v>0</v>
      </c>
      <c r="Z51">
        <f t="shared" si="33"/>
        <v>0</v>
      </c>
      <c r="AA51">
        <f t="shared" si="34"/>
        <v>7</v>
      </c>
      <c r="AB51">
        <f t="shared" si="35"/>
        <v>0</v>
      </c>
    </row>
    <row r="52" spans="1:28" ht="16.5" thickBot="1">
      <c r="A52" s="15"/>
      <c r="B52" s="31" t="s">
        <v>47</v>
      </c>
      <c r="C52" s="32"/>
      <c r="D52" s="33"/>
      <c r="E52" s="18"/>
      <c r="F52" s="17"/>
      <c r="G52" s="17"/>
      <c r="H52" s="19"/>
      <c r="I52" s="17"/>
      <c r="J52" s="17"/>
      <c r="K52" s="19"/>
      <c r="L52" s="17">
        <v>301</v>
      </c>
      <c r="M52" s="17">
        <v>7</v>
      </c>
      <c r="N52" s="19"/>
      <c r="O52" s="17"/>
      <c r="P52" s="17"/>
      <c r="Q52" s="19"/>
      <c r="R52" s="22"/>
      <c r="S52" s="22"/>
      <c r="T52" s="19"/>
      <c r="U52" s="20">
        <f>D52+E52+G52+H52+J52+K52+M52+N52+P52+Q52+S52+T52</f>
        <v>7</v>
      </c>
      <c r="V52" s="51">
        <f>SUM(W52:AB52)-SMALL(W52:AB52,1)</f>
        <v>7</v>
      </c>
      <c r="W52">
        <f t="shared" si="30"/>
        <v>0</v>
      </c>
      <c r="X52">
        <f t="shared" si="31"/>
        <v>0</v>
      </c>
      <c r="Y52">
        <f t="shared" si="32"/>
        <v>0</v>
      </c>
      <c r="Z52">
        <f t="shared" si="33"/>
        <v>7</v>
      </c>
      <c r="AA52">
        <f t="shared" si="34"/>
        <v>0</v>
      </c>
      <c r="AB52">
        <f t="shared" si="35"/>
        <v>0</v>
      </c>
    </row>
    <row r="53" spans="1:28" ht="16.5" thickBot="1">
      <c r="A53" s="15">
        <v>46</v>
      </c>
      <c r="B53" s="31" t="s">
        <v>49</v>
      </c>
      <c r="C53" s="32"/>
      <c r="D53" s="33"/>
      <c r="E53" s="18"/>
      <c r="F53" s="17"/>
      <c r="G53" s="17"/>
      <c r="H53" s="19"/>
      <c r="I53" s="17"/>
      <c r="J53" s="17"/>
      <c r="K53" s="19"/>
      <c r="L53" s="17">
        <v>304</v>
      </c>
      <c r="M53" s="17">
        <v>4</v>
      </c>
      <c r="N53" s="19"/>
      <c r="O53" s="17">
        <v>306</v>
      </c>
      <c r="P53" s="17">
        <v>2</v>
      </c>
      <c r="Q53" s="19"/>
      <c r="R53" s="22"/>
      <c r="S53" s="22"/>
      <c r="T53" s="19"/>
      <c r="U53" s="20">
        <f>D53+E53+G53+H53+J53+K53+M53+N53+P53+Q53+S53+T53</f>
        <v>6</v>
      </c>
      <c r="V53" s="51">
        <f>SUM(W53:AB53)-SMALL(W53:AB53,1)</f>
        <v>6</v>
      </c>
      <c r="W53">
        <f t="shared" si="30"/>
        <v>0</v>
      </c>
      <c r="X53">
        <f t="shared" si="31"/>
        <v>0</v>
      </c>
      <c r="Y53">
        <f t="shared" si="32"/>
        <v>0</v>
      </c>
      <c r="Z53">
        <f t="shared" si="33"/>
        <v>4</v>
      </c>
      <c r="AA53">
        <f t="shared" si="34"/>
        <v>2</v>
      </c>
      <c r="AB53">
        <f t="shared" si="35"/>
        <v>0</v>
      </c>
    </row>
    <row r="54" spans="1:28" ht="16.5" thickBot="1">
      <c r="A54" s="15">
        <v>47</v>
      </c>
      <c r="B54" s="31" t="s">
        <v>65</v>
      </c>
      <c r="C54" s="32"/>
      <c r="D54" s="33"/>
      <c r="E54" s="18"/>
      <c r="F54" s="17"/>
      <c r="G54" s="17"/>
      <c r="H54" s="19"/>
      <c r="I54" s="17"/>
      <c r="J54" s="17"/>
      <c r="K54" s="19"/>
      <c r="L54" s="17"/>
      <c r="M54" s="17"/>
      <c r="N54" s="19"/>
      <c r="O54" s="17">
        <v>305</v>
      </c>
      <c r="P54" s="17">
        <v>3</v>
      </c>
      <c r="Q54" s="19"/>
      <c r="R54" s="22"/>
      <c r="S54" s="22"/>
      <c r="T54" s="19"/>
      <c r="U54" s="20">
        <f>D54+E54+G54+H54+J54+K54+M54+N54+P54+Q54+S54+T54</f>
        <v>3</v>
      </c>
      <c r="V54" s="51">
        <f>SUM(W54:AB54)-SMALL(W54:AB54,1)</f>
        <v>3</v>
      </c>
      <c r="W54">
        <f t="shared" si="30"/>
        <v>0</v>
      </c>
      <c r="X54">
        <f t="shared" si="31"/>
        <v>0</v>
      </c>
      <c r="Y54">
        <f t="shared" si="32"/>
        <v>0</v>
      </c>
      <c r="Z54">
        <f t="shared" si="33"/>
        <v>0</v>
      </c>
      <c r="AA54">
        <f t="shared" si="34"/>
        <v>3</v>
      </c>
      <c r="AB54">
        <f t="shared" si="35"/>
        <v>0</v>
      </c>
    </row>
    <row r="55" spans="1:28" ht="16.5" thickBot="1">
      <c r="A55" s="15"/>
      <c r="B55" s="31" t="s">
        <v>66</v>
      </c>
      <c r="C55" s="32"/>
      <c r="D55" s="33"/>
      <c r="E55" s="18"/>
      <c r="F55" s="17"/>
      <c r="G55" s="17"/>
      <c r="H55" s="19"/>
      <c r="I55" s="17"/>
      <c r="J55" s="17"/>
      <c r="K55" s="19"/>
      <c r="L55" s="17"/>
      <c r="M55" s="17"/>
      <c r="N55" s="19"/>
      <c r="O55" s="17">
        <v>305</v>
      </c>
      <c r="P55" s="17">
        <v>3</v>
      </c>
      <c r="Q55" s="19"/>
      <c r="R55" s="22"/>
      <c r="S55" s="22"/>
      <c r="T55" s="19"/>
      <c r="U55" s="20">
        <f>D55+E55+G55+H55+J55+K55+M55+N55+P55+Q55+S55+T55</f>
        <v>3</v>
      </c>
      <c r="V55" s="51">
        <f>SUM(W55:AB55)-SMALL(W55:AB55,1)</f>
        <v>3</v>
      </c>
      <c r="W55">
        <f t="shared" si="30"/>
        <v>0</v>
      </c>
      <c r="X55">
        <f t="shared" si="31"/>
        <v>0</v>
      </c>
      <c r="Y55">
        <f t="shared" si="32"/>
        <v>0</v>
      </c>
      <c r="Z55">
        <f t="shared" si="33"/>
        <v>0</v>
      </c>
      <c r="AA55">
        <f t="shared" si="34"/>
        <v>3</v>
      </c>
      <c r="AB55">
        <f t="shared" si="35"/>
        <v>0</v>
      </c>
    </row>
    <row r="56" spans="1:28" ht="16.5" thickBot="1">
      <c r="A56" s="15">
        <v>49</v>
      </c>
      <c r="B56" s="31" t="s">
        <v>45</v>
      </c>
      <c r="C56" s="32"/>
      <c r="D56" s="33"/>
      <c r="E56" s="18"/>
      <c r="F56" s="17"/>
      <c r="G56" s="17"/>
      <c r="H56" s="19"/>
      <c r="I56" s="17"/>
      <c r="J56" s="17"/>
      <c r="K56" s="19"/>
      <c r="L56" s="17">
        <v>306</v>
      </c>
      <c r="M56" s="17">
        <v>2</v>
      </c>
      <c r="N56" s="19"/>
      <c r="O56" s="17"/>
      <c r="P56" s="17"/>
      <c r="Q56" s="19"/>
      <c r="R56" s="22"/>
      <c r="S56" s="22"/>
      <c r="T56" s="19"/>
      <c r="U56" s="20">
        <f>D56+E56+G56+H56+J56+K56+M56+N56+P56+Q56+S56+T56</f>
        <v>2</v>
      </c>
      <c r="V56" s="51">
        <f>SUM(W56:AB56)-SMALL(W56:AB56,1)</f>
        <v>2</v>
      </c>
      <c r="W56">
        <f t="shared" si="30"/>
        <v>0</v>
      </c>
      <c r="X56">
        <f t="shared" si="31"/>
        <v>0</v>
      </c>
      <c r="Y56">
        <f t="shared" si="32"/>
        <v>0</v>
      </c>
      <c r="Z56">
        <f t="shared" si="33"/>
        <v>2</v>
      </c>
      <c r="AA56">
        <f t="shared" si="34"/>
        <v>0</v>
      </c>
      <c r="AB56">
        <f t="shared" si="35"/>
        <v>0</v>
      </c>
    </row>
    <row r="57" spans="1:28" ht="16.5" thickBot="1">
      <c r="A57" s="15">
        <v>50</v>
      </c>
      <c r="B57" s="31" t="s">
        <v>67</v>
      </c>
      <c r="C57" s="32"/>
      <c r="D57" s="33"/>
      <c r="E57" s="18"/>
      <c r="F57" s="17"/>
      <c r="G57" s="17"/>
      <c r="H57" s="19"/>
      <c r="I57" s="17"/>
      <c r="J57" s="17"/>
      <c r="K57" s="19"/>
      <c r="L57" s="17"/>
      <c r="M57" s="17"/>
      <c r="N57" s="19"/>
      <c r="O57" s="17">
        <v>307</v>
      </c>
      <c r="P57" s="17">
        <v>1</v>
      </c>
      <c r="Q57" s="19"/>
      <c r="R57" s="22"/>
      <c r="S57" s="22"/>
      <c r="T57" s="19"/>
      <c r="U57" s="20">
        <f>D57+E57+G57+H57+J57+K57+M57+N57+P57+Q57+S57+T57</f>
        <v>1</v>
      </c>
      <c r="V57" s="51">
        <f>SUM(W57:AB57)-SMALL(W57:AB57,1)</f>
        <v>1</v>
      </c>
      <c r="W57">
        <f t="shared" si="30"/>
        <v>0</v>
      </c>
      <c r="X57">
        <f t="shared" si="31"/>
        <v>0</v>
      </c>
      <c r="Y57">
        <f t="shared" si="32"/>
        <v>0</v>
      </c>
      <c r="Z57">
        <f t="shared" si="33"/>
        <v>0</v>
      </c>
      <c r="AA57">
        <f t="shared" si="34"/>
        <v>1</v>
      </c>
      <c r="AB57">
        <f t="shared" si="35"/>
        <v>0</v>
      </c>
    </row>
    <row r="58" spans="1:28" ht="16.5" thickBot="1">
      <c r="A58" s="15"/>
      <c r="B58" s="31" t="s">
        <v>68</v>
      </c>
      <c r="C58" s="32"/>
      <c r="D58" s="33"/>
      <c r="E58" s="18"/>
      <c r="F58" s="17"/>
      <c r="G58" s="17"/>
      <c r="H58" s="19"/>
      <c r="I58" s="17"/>
      <c r="J58" s="17"/>
      <c r="K58" s="19"/>
      <c r="L58" s="17"/>
      <c r="M58" s="17"/>
      <c r="N58" s="19"/>
      <c r="O58" s="17">
        <v>307</v>
      </c>
      <c r="P58" s="17">
        <v>1</v>
      </c>
      <c r="Q58" s="19"/>
      <c r="R58" s="22"/>
      <c r="S58" s="22"/>
      <c r="T58" s="19"/>
      <c r="U58" s="20">
        <f>D58+E58+G58+H58+J58+K58+M58+N58+P58+Q58+S58+T58</f>
        <v>1</v>
      </c>
      <c r="V58" s="51">
        <f>SUM(W58:AB58)-SMALL(W58:AB58,1)</f>
        <v>1</v>
      </c>
      <c r="W58">
        <f t="shared" si="30"/>
        <v>0</v>
      </c>
      <c r="X58">
        <f t="shared" si="31"/>
        <v>0</v>
      </c>
      <c r="Y58">
        <f t="shared" si="32"/>
        <v>0</v>
      </c>
      <c r="Z58">
        <f t="shared" si="33"/>
        <v>0</v>
      </c>
      <c r="AA58">
        <f t="shared" si="34"/>
        <v>1</v>
      </c>
      <c r="AB58">
        <f t="shared" si="35"/>
        <v>0</v>
      </c>
    </row>
    <row r="59" spans="1:28" ht="16.5" thickBot="1">
      <c r="A59" s="15"/>
      <c r="B59" s="31" t="s">
        <v>70</v>
      </c>
      <c r="C59" s="32"/>
      <c r="D59" s="33"/>
      <c r="E59" s="18"/>
      <c r="F59" s="17"/>
      <c r="G59" s="17"/>
      <c r="H59" s="19"/>
      <c r="I59" s="17"/>
      <c r="J59" s="17"/>
      <c r="K59" s="19"/>
      <c r="L59" s="17"/>
      <c r="M59" s="17"/>
      <c r="N59" s="19"/>
      <c r="O59" s="17"/>
      <c r="P59" s="17"/>
      <c r="Q59" s="19"/>
      <c r="R59" s="22">
        <v>314</v>
      </c>
      <c r="S59" s="22">
        <v>1</v>
      </c>
      <c r="T59" s="19"/>
      <c r="U59" s="20">
        <f>D59+E59+G59+H59+J59+K59+M59+N59+P59+Q59+S59+T59</f>
        <v>1</v>
      </c>
      <c r="V59" s="51">
        <f>SUM(W59:AB59)-SMALL(W59:AB59,1)</f>
        <v>1</v>
      </c>
      <c r="W59">
        <f t="shared" ref="W59" si="36">D59+E59</f>
        <v>0</v>
      </c>
      <c r="X59">
        <f t="shared" ref="X59" si="37">G59+H59</f>
        <v>0</v>
      </c>
      <c r="Y59">
        <f t="shared" ref="Y59" si="38">J59+K59</f>
        <v>0</v>
      </c>
      <c r="Z59">
        <f t="shared" ref="Z59" si="39">M59+N59</f>
        <v>0</v>
      </c>
      <c r="AA59">
        <f t="shared" ref="AA59" si="40">P59+Q59</f>
        <v>0</v>
      </c>
      <c r="AB59">
        <f t="shared" ref="AB59" si="41">S59+T59</f>
        <v>1</v>
      </c>
    </row>
  </sheetData>
  <autoFilter ref="B7:U22"/>
  <sortState ref="B8:V59">
    <sortCondition descending="1" ref="V8:V59"/>
    <sortCondition descending="1" ref="P8:P59"/>
    <sortCondition descending="1" ref="G8:G59"/>
    <sortCondition descending="1" ref="J8:J59"/>
    <sortCondition descending="1" ref="D8:D59"/>
  </sortState>
  <mergeCells count="7">
    <mergeCell ref="C1:U1"/>
    <mergeCell ref="C5:E5"/>
    <mergeCell ref="F5:H5"/>
    <mergeCell ref="I5:K5"/>
    <mergeCell ref="L5:N5"/>
    <mergeCell ref="O5:Q5"/>
    <mergeCell ref="R5:T5"/>
  </mergeCells>
  <phoneticPr fontId="1" type="noConversion"/>
  <printOptions horizontalCentered="1"/>
  <pageMargins left="0.39370078740157483" right="0.39370078740157483" top="0.43307086614173229" bottom="0.52249999999999996" header="2.3622047244094491" footer="0.39370078740157483"/>
  <pageSetup paperSize="9" scale="76" orientation="landscape" horizontalDpi="300" verticalDpi="300" r:id="rId1"/>
  <headerFooter alignWithMargins="0">
    <oddFooter>&amp;L&amp;"-,Normal"Comité Técnico Amateur Masculino &amp;"-,Cursiva"(Ranking Nacional Boy 2014)&amp;C&amp;P&amp;R&amp;D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36618A-105E-4D8D-A62B-6A29D50D1465}"/>
</file>

<file path=customXml/itemProps2.xml><?xml version="1.0" encoding="utf-8"?>
<ds:datastoreItem xmlns:ds="http://schemas.openxmlformats.org/officeDocument/2006/customXml" ds:itemID="{DCC73EAB-D74F-4A18-B90E-2C4175A2D9B6}"/>
</file>

<file path=customXml/itemProps3.xml><?xml version="1.0" encoding="utf-8"?>
<ds:datastoreItem xmlns:ds="http://schemas.openxmlformats.org/officeDocument/2006/customXml" ds:itemID="{F0F9CF96-B147-42E2-B1C0-0037E75516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Ranking Boy 2014 (Europeo)</vt:lpstr>
      <vt:lpstr>'Ranking Boy 2014 (Europeo)'!Área_de_impresión</vt:lpstr>
      <vt:lpstr>'Ranking Boy 2014 (Europeo)'!Títulos_a_imprimir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JAVIER OLIVA</dc:creator>
  <cp:lastModifiedBy>loreto uhagon</cp:lastModifiedBy>
  <cp:lastPrinted>2014-05-19T14:36:43Z</cp:lastPrinted>
  <dcterms:created xsi:type="dcterms:W3CDTF">1998-09-16T11:15:21Z</dcterms:created>
  <dcterms:modified xsi:type="dcterms:W3CDTF">2014-05-23T10:20:50Z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