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Senior 2014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Senior 2014'!$B$7:$U$24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Senior 2014'!$A$1:$V$47</definedName>
    <definedName name="_xlnm.Print_Titles" localSheetId="0">'Ranking Senior 2014'!$1:$7</definedName>
  </definedNames>
  <calcPr calcId="145621"/>
</workbook>
</file>

<file path=xl/calcChain.xml><?xml version="1.0" encoding="utf-8"?>
<calcChain xmlns="http://schemas.openxmlformats.org/spreadsheetml/2006/main">
  <c r="Z45" i="3" l="1"/>
  <c r="Y45" i="3"/>
  <c r="X45" i="3"/>
  <c r="W45" i="3"/>
  <c r="U45" i="3"/>
  <c r="U42" i="3"/>
  <c r="U41" i="3"/>
  <c r="U39" i="3"/>
  <c r="U35" i="3"/>
  <c r="U32" i="3"/>
  <c r="U30" i="3"/>
  <c r="U29" i="3"/>
  <c r="U27" i="3"/>
  <c r="U15" i="3"/>
  <c r="Z42" i="3"/>
  <c r="Y42" i="3"/>
  <c r="X42" i="3"/>
  <c r="W42" i="3"/>
  <c r="Z41" i="3"/>
  <c r="Y41" i="3"/>
  <c r="X41" i="3"/>
  <c r="W41" i="3"/>
  <c r="Z39" i="3"/>
  <c r="Y39" i="3"/>
  <c r="X39" i="3"/>
  <c r="W39" i="3"/>
  <c r="Z35" i="3"/>
  <c r="Y35" i="3"/>
  <c r="X35" i="3"/>
  <c r="W35" i="3"/>
  <c r="Z32" i="3"/>
  <c r="Y32" i="3"/>
  <c r="X32" i="3"/>
  <c r="W32" i="3"/>
  <c r="Z30" i="3"/>
  <c r="Y30" i="3"/>
  <c r="X30" i="3"/>
  <c r="W30" i="3"/>
  <c r="Z29" i="3"/>
  <c r="Y29" i="3"/>
  <c r="X29" i="3"/>
  <c r="W29" i="3"/>
  <c r="Z27" i="3"/>
  <c r="Y27" i="3"/>
  <c r="X27" i="3"/>
  <c r="W27" i="3"/>
  <c r="Z15" i="3"/>
  <c r="Y15" i="3"/>
  <c r="X15" i="3"/>
  <c r="W15" i="3"/>
  <c r="Z25" i="3"/>
  <c r="Y25" i="3"/>
  <c r="X25" i="3"/>
  <c r="W25" i="3"/>
  <c r="Z17" i="3"/>
  <c r="Y17" i="3"/>
  <c r="X17" i="3"/>
  <c r="W17" i="3"/>
  <c r="Z24" i="3"/>
  <c r="Y24" i="3"/>
  <c r="X24" i="3"/>
  <c r="W24" i="3"/>
  <c r="Z16" i="3"/>
  <c r="Y16" i="3"/>
  <c r="X16" i="3"/>
  <c r="W16" i="3"/>
  <c r="Z44" i="3"/>
  <c r="Y44" i="3"/>
  <c r="X44" i="3"/>
  <c r="W44" i="3"/>
  <c r="Z22" i="3"/>
  <c r="Y22" i="3"/>
  <c r="X22" i="3"/>
  <c r="W22" i="3"/>
  <c r="Z18" i="3"/>
  <c r="Y18" i="3"/>
  <c r="X18" i="3"/>
  <c r="W18" i="3"/>
  <c r="Z21" i="3"/>
  <c r="Y21" i="3"/>
  <c r="X21" i="3"/>
  <c r="W21" i="3"/>
  <c r="Z38" i="3"/>
  <c r="Y38" i="3"/>
  <c r="X38" i="3"/>
  <c r="W38" i="3"/>
  <c r="Z20" i="3"/>
  <c r="Y20" i="3"/>
  <c r="X20" i="3"/>
  <c r="W20" i="3"/>
  <c r="Z34" i="3"/>
  <c r="Y34" i="3"/>
  <c r="X34" i="3"/>
  <c r="W34" i="3"/>
  <c r="Z23" i="3"/>
  <c r="Y23" i="3"/>
  <c r="X23" i="3"/>
  <c r="W23" i="3"/>
  <c r="Z47" i="3"/>
  <c r="Y47" i="3"/>
  <c r="X47" i="3"/>
  <c r="W47" i="3"/>
  <c r="Z26" i="3"/>
  <c r="Y26" i="3"/>
  <c r="X26" i="3"/>
  <c r="W26" i="3"/>
  <c r="Z31" i="3"/>
  <c r="Y31" i="3"/>
  <c r="X31" i="3"/>
  <c r="W31" i="3"/>
  <c r="Z12" i="3"/>
  <c r="Y12" i="3"/>
  <c r="X12" i="3"/>
  <c r="W12" i="3"/>
  <c r="Z8" i="3"/>
  <c r="Y8" i="3"/>
  <c r="X8" i="3"/>
  <c r="W8" i="3"/>
  <c r="Z13" i="3"/>
  <c r="Y13" i="3"/>
  <c r="X13" i="3"/>
  <c r="W13" i="3"/>
  <c r="Z46" i="3"/>
  <c r="Y46" i="3"/>
  <c r="X46" i="3"/>
  <c r="W46" i="3"/>
  <c r="Z9" i="3"/>
  <c r="Y9" i="3"/>
  <c r="X9" i="3"/>
  <c r="W9" i="3"/>
  <c r="Z43" i="3"/>
  <c r="Y43" i="3"/>
  <c r="X43" i="3"/>
  <c r="W43" i="3"/>
  <c r="Z28" i="3"/>
  <c r="Y28" i="3"/>
  <c r="X28" i="3"/>
  <c r="W28" i="3"/>
  <c r="Z14" i="3"/>
  <c r="Y14" i="3"/>
  <c r="X14" i="3"/>
  <c r="W14" i="3"/>
  <c r="Z40" i="3"/>
  <c r="Y40" i="3"/>
  <c r="X40" i="3"/>
  <c r="W40" i="3"/>
  <c r="Z10" i="3"/>
  <c r="Y10" i="3"/>
  <c r="X10" i="3"/>
  <c r="W10" i="3"/>
  <c r="Z36" i="3"/>
  <c r="Y36" i="3"/>
  <c r="X36" i="3"/>
  <c r="W36" i="3"/>
  <c r="Z33" i="3"/>
  <c r="Y33" i="3"/>
  <c r="X33" i="3"/>
  <c r="W33" i="3"/>
  <c r="Z19" i="3"/>
  <c r="Y19" i="3"/>
  <c r="X19" i="3"/>
  <c r="W19" i="3"/>
  <c r="Z11" i="3"/>
  <c r="Y11" i="3"/>
  <c r="X11" i="3"/>
  <c r="W11" i="3"/>
  <c r="Z37" i="3"/>
  <c r="Y37" i="3"/>
  <c r="X37" i="3"/>
  <c r="W37" i="3"/>
  <c r="V37" i="3" l="1"/>
  <c r="V19" i="3"/>
  <c r="V14" i="3"/>
  <c r="V28" i="3"/>
  <c r="V46" i="3"/>
  <c r="V13" i="3"/>
  <c r="V31" i="3"/>
  <c r="V26" i="3"/>
  <c r="V34" i="3"/>
  <c r="V38" i="3"/>
  <c r="V22" i="3"/>
  <c r="V44" i="3"/>
  <c r="V17" i="3"/>
  <c r="V25" i="3"/>
  <c r="V36" i="3"/>
  <c r="V40" i="3"/>
  <c r="V43" i="3"/>
  <c r="V9" i="3"/>
  <c r="V8" i="3"/>
  <c r="V12" i="3"/>
  <c r="V47" i="3"/>
  <c r="V23" i="3"/>
  <c r="V21" i="3"/>
  <c r="V18" i="3"/>
  <c r="V16" i="3"/>
  <c r="V24" i="3"/>
  <c r="V11" i="3"/>
  <c r="V33" i="3"/>
  <c r="V10" i="3"/>
  <c r="V20" i="3"/>
  <c r="V15" i="3"/>
  <c r="V29" i="3"/>
  <c r="V42" i="3"/>
  <c r="V45" i="3"/>
  <c r="V39" i="3"/>
  <c r="V32" i="3"/>
  <c r="V27" i="3"/>
  <c r="V30" i="3"/>
  <c r="V35" i="3"/>
  <c r="V41" i="3"/>
  <c r="U46" i="3" l="1"/>
  <c r="U47" i="3"/>
  <c r="U44" i="3"/>
  <c r="U43" i="3"/>
  <c r="U33" i="3"/>
  <c r="U36" i="3"/>
  <c r="U40" i="3"/>
  <c r="U38" i="3"/>
  <c r="U37" i="3"/>
  <c r="U34" i="3"/>
  <c r="U31" i="3"/>
  <c r="U20" i="3"/>
  <c r="U28" i="3"/>
  <c r="U26" i="3"/>
  <c r="U25" i="3"/>
  <c r="U24" i="3"/>
  <c r="U23" i="3"/>
  <c r="U16" i="3"/>
  <c r="U22" i="3"/>
  <c r="U21" i="3"/>
  <c r="U19" i="3"/>
  <c r="U18" i="3"/>
  <c r="U17" i="3"/>
  <c r="U11" i="3"/>
  <c r="U14" i="3"/>
  <c r="U12" i="3"/>
  <c r="U10" i="3"/>
  <c r="U9" i="3"/>
  <c r="U13" i="3"/>
  <c r="U8" i="3"/>
</calcChain>
</file>

<file path=xl/sharedStrings.xml><?xml version="1.0" encoding="utf-8"?>
<sst xmlns="http://schemas.openxmlformats.org/spreadsheetml/2006/main" count="77" uniqueCount="60">
  <si>
    <t>Cto. de España</t>
  </si>
  <si>
    <t>Puesto</t>
  </si>
  <si>
    <t>Apellidos y Nombre</t>
  </si>
  <si>
    <t>Score</t>
  </si>
  <si>
    <t>Ptos.</t>
  </si>
  <si>
    <t>Bonus</t>
  </si>
  <si>
    <t>PAR:</t>
  </si>
  <si>
    <t>Copa Andalucía</t>
  </si>
  <si>
    <t>Cto. Internacional</t>
  </si>
  <si>
    <t>de España</t>
  </si>
  <si>
    <t>Cto. Nacional</t>
  </si>
  <si>
    <t>Cto. Puntuable</t>
  </si>
  <si>
    <t>Posic.</t>
  </si>
  <si>
    <t>(PUNTUARÁN LAS 3 MEJORES PRUEBAS DE CADA JUGADOR)</t>
  </si>
  <si>
    <t xml:space="preserve">                                                               VALEDERO PARA EL CAMPEONATO DE EUROPA SENIOR POR EQUIPOS</t>
  </si>
  <si>
    <t>Valdeluz</t>
  </si>
  <si>
    <t>QUEIPO DE LLANO FERNÁNDEZ, BORJA</t>
  </si>
  <si>
    <t>MACIAS ROMERO, ANGEL</t>
  </si>
  <si>
    <t>LARRAZABAL AGUERREVERE, GUSTAVO</t>
  </si>
  <si>
    <t>TINTURÉ EGUREN, JUAN CARLOS</t>
  </si>
  <si>
    <t>ELÓSEGUI DE LA PEÑA, JUAN CARLOS</t>
  </si>
  <si>
    <t>MAESTRO YELA, FRANCISCO</t>
  </si>
  <si>
    <t>PREYSLER DE LA RIVA, MIGUEL</t>
  </si>
  <si>
    <t>FERNÁNDEZ DE HENESTROSA, DIEGO</t>
  </si>
  <si>
    <t>MOYA TORRES, JULIO</t>
  </si>
  <si>
    <t>ERHARDT ALZAGA, ALFONSO</t>
  </si>
  <si>
    <t>MORET JARAIZ, ANDRÉS</t>
  </si>
  <si>
    <t>TOTAL</t>
  </si>
  <si>
    <t>RANKING MASCULINO Senior 2014</t>
  </si>
  <si>
    <t>FERNÁNDEZ BAYÓN, RUFINO</t>
  </si>
  <si>
    <t>MAURA ANDREU</t>
  </si>
  <si>
    <t>MARTÍNEZ MARTÍNEZ, JOSÉ MANUEL</t>
  </si>
  <si>
    <t>ALVAREZ-MON PAN DE SORALUCE, RAMÓN</t>
  </si>
  <si>
    <t>BERNARDO MARTÍNEZ-PIÑEIRO, ENRIQUE</t>
  </si>
  <si>
    <t>El Bosque</t>
  </si>
  <si>
    <t>TARAZONA ALMENAR, FERNANDO</t>
  </si>
  <si>
    <t>VEGA DE SEOANE AZPILICUETA, ALVARO</t>
  </si>
  <si>
    <t>SALDAÑA MARTÍNEZ, CARLOS</t>
  </si>
  <si>
    <t>RECASENS SÁNCHEZ-MEJÍAS, LUIS IGNACIO</t>
  </si>
  <si>
    <t>CANOMANUEL GONZÁLEZ, RAFAEL</t>
  </si>
  <si>
    <t>CORONADO RODRÍGUEZ, ILDEFONSO</t>
  </si>
  <si>
    <t>RIVA FRANCOS, JOSÉ</t>
  </si>
  <si>
    <t>MORENO COMINO, FRANCISCO</t>
  </si>
  <si>
    <t>ORTÍN FUNES, JUAN</t>
  </si>
  <si>
    <t>PAN DE SORALUCE MUGUIRO, JOSÉ</t>
  </si>
  <si>
    <t>CISNEROS GARCÍA, FRANCISCO JOSÉ</t>
  </si>
  <si>
    <t>FIGAR VELASCO, JOSÉ</t>
  </si>
  <si>
    <t>HERNANDO BLAZQUEZ, ANDRÉS</t>
  </si>
  <si>
    <t>GABARDA DURÁN, LUIS</t>
  </si>
  <si>
    <t>RIVA CASANUEVA, EDUARDO DE LA</t>
  </si>
  <si>
    <t>VILADOMIU OLIVE, JAVIER</t>
  </si>
  <si>
    <t>PAREJA GARCÍA, ANTONIO</t>
  </si>
  <si>
    <t>JIMÉNEZ LORENZO, ANTONIO</t>
  </si>
  <si>
    <t>MARQUÉS DE ROCAFUERTE</t>
  </si>
  <si>
    <t>SOLE ANGLÉS, JOSEP</t>
  </si>
  <si>
    <t>SÁNCHEZ JESÚS, ANTONIO</t>
  </si>
  <si>
    <t>DOMÍNGUEZ ORTIZ, JOSÉ MARÍA</t>
  </si>
  <si>
    <t>BURJACH ALADRÉN, XAVIER</t>
  </si>
  <si>
    <t>SAGNIER RIERA, JOSÉ MIGUEL</t>
  </si>
  <si>
    <t>TOTAL 3 MEJORES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</si>
</sst>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6">
    <font>
      <sz val="12"/>
      <name val="NewsGothic"/>
    </font>
    <font>
      <sz val="12"/>
      <name val="News Gothic MT"/>
      <family val="2"/>
    </font>
    <font>
      <b/>
      <sz val="10"/>
      <name val="News Gothic MT"/>
      <family val="2"/>
    </font>
    <font>
      <sz val="8"/>
      <name val="NewsGothic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32"/>
      <color theme="3"/>
      <name val="Calibri"/>
      <family val="2"/>
      <scheme val="minor"/>
    </font>
    <font>
      <b/>
      <i/>
      <sz val="12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47"/>
        <bgColor indexed="8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164" fontId="2" fillId="0" borderId="0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10" fillId="3" borderId="11" xfId="0" applyFont="1" applyFill="1" applyBorder="1" applyAlignment="1" applyProtection="1">
      <alignment horizontal="right"/>
      <protection locked="0"/>
    </xf>
    <xf numFmtId="0" fontId="10" fillId="3" borderId="11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0" fontId="10" fillId="3" borderId="11" xfId="0" applyFont="1" applyFill="1" applyBorder="1" applyProtection="1">
      <protection locked="0"/>
    </xf>
    <xf numFmtId="0" fontId="10" fillId="3" borderId="9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left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0" borderId="2" xfId="0" quotePrefix="1" applyFont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6" fillId="2" borderId="1" xfId="0" quotePrefix="1" applyFont="1" applyFill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0" fontId="15" fillId="0" borderId="2" xfId="0" quotePrefix="1" applyFont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0" fillId="3" borderId="13" xfId="0" applyFont="1" applyFill="1" applyBorder="1" applyAlignment="1" applyProtection="1">
      <alignment horizontal="center" vertical="justify"/>
      <protection locked="0"/>
    </xf>
    <xf numFmtId="0" fontId="10" fillId="3" borderId="11" xfId="0" applyFont="1" applyFill="1" applyBorder="1" applyAlignment="1" applyProtection="1">
      <alignment horizontal="center" vertical="justify"/>
      <protection locked="0"/>
    </xf>
    <xf numFmtId="0" fontId="10" fillId="3" borderId="9" xfId="0" applyFont="1" applyFill="1" applyBorder="1" applyAlignment="1" applyProtection="1">
      <alignment horizontal="center" vertical="justify"/>
      <protection locked="0"/>
    </xf>
    <xf numFmtId="164" fontId="10" fillId="3" borderId="14" xfId="0" applyNumberFormat="1" applyFont="1" applyFill="1" applyBorder="1" applyAlignment="1" applyProtection="1">
      <alignment horizontal="center"/>
      <protection locked="0"/>
    </xf>
    <xf numFmtId="0" fontId="12" fillId="0" borderId="15" xfId="0" applyFont="1" applyBorder="1"/>
    <xf numFmtId="0" fontId="12" fillId="0" borderId="16" xfId="0" applyFont="1" applyBorder="1"/>
    <xf numFmtId="164" fontId="10" fillId="3" borderId="15" xfId="0" applyNumberFormat="1" applyFont="1" applyFill="1" applyBorder="1" applyAlignment="1" applyProtection="1">
      <alignment horizontal="center"/>
      <protection locked="0"/>
    </xf>
    <xf numFmtId="164" fontId="10" fillId="3" borderId="16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4" borderId="18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center"/>
      <protection locked="0"/>
    </xf>
    <xf numFmtId="0" fontId="13" fillId="3" borderId="20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61254</xdr:rowOff>
    </xdr:from>
    <xdr:to>
      <xdr:col>1</xdr:col>
      <xdr:colOff>1104900</xdr:colOff>
      <xdr:row>5</xdr:row>
      <xdr:rowOff>95250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575604"/>
          <a:ext cx="838200" cy="824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1105958</xdr:colOff>
      <xdr:row>1</xdr:row>
      <xdr:rowOff>51859</xdr:rowOff>
    </xdr:from>
    <xdr:to>
      <xdr:col>1</xdr:col>
      <xdr:colOff>2067983</xdr:colOff>
      <xdr:row>4</xdr:row>
      <xdr:rowOff>109009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88041" y="570442"/>
          <a:ext cx="962025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88901</xdr:rowOff>
    </xdr:from>
    <xdr:to>
      <xdr:col>1</xdr:col>
      <xdr:colOff>271145</xdr:colOff>
      <xdr:row>4</xdr:row>
      <xdr:rowOff>169490</xdr:rowOff>
    </xdr:to>
    <xdr:pic>
      <xdr:nvPicPr>
        <xdr:cNvPr id="6" name="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609601"/>
          <a:ext cx="693420" cy="728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tabSelected="1" zoomScale="90" zoomScaleNormal="90" zoomScaleSheetLayoutView="75" workbookViewId="0">
      <selection activeCell="U16" sqref="U16"/>
    </sheetView>
  </sheetViews>
  <sheetFormatPr baseColWidth="10" defaultColWidth="11.44140625" defaultRowHeight="15"/>
  <cols>
    <col min="1" max="1" width="5.77734375" customWidth="1"/>
    <col min="2" max="2" width="35.33203125" customWidth="1"/>
    <col min="3" max="8" width="4.77734375" customWidth="1"/>
    <col min="9" max="11" width="4.77734375" hidden="1" customWidth="1"/>
    <col min="12" max="13" width="4.77734375" customWidth="1"/>
    <col min="14" max="14" width="4.44140625" customWidth="1"/>
    <col min="15" max="16" width="4.77734375" hidden="1" customWidth="1"/>
    <col min="17" max="17" width="4.6640625" hidden="1" customWidth="1"/>
    <col min="18" max="19" width="4.77734375" customWidth="1"/>
    <col min="20" max="20" width="4.33203125" customWidth="1"/>
    <col min="21" max="21" width="7.21875" customWidth="1"/>
    <col min="22" max="22" width="11.77734375" customWidth="1"/>
    <col min="23" max="27" width="5.77734375" customWidth="1"/>
    <col min="28" max="28" width="8.88671875" customWidth="1"/>
  </cols>
  <sheetData>
    <row r="1" spans="1:26" ht="42">
      <c r="A1" s="44" t="s">
        <v>28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6" ht="15.75">
      <c r="A2" s="1"/>
      <c r="B2" s="1"/>
      <c r="C2" s="5" t="s">
        <v>13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ht="18.75">
      <c r="A3" s="1"/>
      <c r="B3" s="6" t="s">
        <v>14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6" ht="15.75" thickBot="1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</row>
    <row r="5" spans="1:26">
      <c r="A5" s="2"/>
      <c r="B5" s="2"/>
      <c r="C5" s="48" t="s">
        <v>8</v>
      </c>
      <c r="D5" s="49"/>
      <c r="E5" s="50"/>
      <c r="F5" s="48" t="s">
        <v>11</v>
      </c>
      <c r="G5" s="51"/>
      <c r="H5" s="52"/>
      <c r="I5" s="48" t="s">
        <v>7</v>
      </c>
      <c r="J5" s="51"/>
      <c r="K5" s="52"/>
      <c r="L5" s="48" t="s">
        <v>11</v>
      </c>
      <c r="M5" s="51"/>
      <c r="N5" s="52"/>
      <c r="O5" s="48" t="s">
        <v>0</v>
      </c>
      <c r="P5" s="51"/>
      <c r="Q5" s="52"/>
      <c r="R5" s="48" t="s">
        <v>10</v>
      </c>
      <c r="S5" s="49"/>
      <c r="T5" s="50"/>
      <c r="U5" s="9"/>
    </row>
    <row r="6" spans="1:26" ht="15.75" customHeight="1" thickBot="1">
      <c r="A6" s="2"/>
      <c r="B6" s="2"/>
      <c r="C6" s="45" t="s">
        <v>9</v>
      </c>
      <c r="D6" s="46"/>
      <c r="E6" s="47"/>
      <c r="F6" s="45" t="s">
        <v>34</v>
      </c>
      <c r="G6" s="46"/>
      <c r="H6" s="47"/>
      <c r="I6" s="11" t="s">
        <v>6</v>
      </c>
      <c r="J6" s="12">
        <v>288</v>
      </c>
      <c r="K6" s="13"/>
      <c r="L6" s="45" t="s">
        <v>15</v>
      </c>
      <c r="M6" s="46"/>
      <c r="N6" s="47"/>
      <c r="O6" s="12" t="s">
        <v>6</v>
      </c>
      <c r="P6" s="14"/>
      <c r="Q6" s="15">
        <v>288</v>
      </c>
      <c r="R6" s="45" t="s">
        <v>9</v>
      </c>
      <c r="S6" s="46"/>
      <c r="T6" s="47"/>
      <c r="U6" s="10"/>
    </row>
    <row r="7" spans="1:26" ht="25.5" customHeight="1" thickBot="1">
      <c r="A7" s="21" t="s">
        <v>1</v>
      </c>
      <c r="B7" s="22" t="s">
        <v>2</v>
      </c>
      <c r="C7" s="16" t="s">
        <v>12</v>
      </c>
      <c r="D7" s="17" t="s">
        <v>4</v>
      </c>
      <c r="E7" s="18" t="s">
        <v>5</v>
      </c>
      <c r="F7" s="16" t="s">
        <v>12</v>
      </c>
      <c r="G7" s="17" t="s">
        <v>4</v>
      </c>
      <c r="H7" s="18" t="s">
        <v>5</v>
      </c>
      <c r="I7" s="16" t="s">
        <v>3</v>
      </c>
      <c r="J7" s="17" t="s">
        <v>4</v>
      </c>
      <c r="K7" s="18" t="s">
        <v>5</v>
      </c>
      <c r="L7" s="16" t="s">
        <v>12</v>
      </c>
      <c r="M7" s="17" t="s">
        <v>4</v>
      </c>
      <c r="N7" s="18" t="s">
        <v>5</v>
      </c>
      <c r="O7" s="19" t="s">
        <v>3</v>
      </c>
      <c r="P7" s="20" t="s">
        <v>4</v>
      </c>
      <c r="Q7" s="18" t="s">
        <v>5</v>
      </c>
      <c r="R7" s="16" t="s">
        <v>12</v>
      </c>
      <c r="S7" s="17" t="s">
        <v>4</v>
      </c>
      <c r="T7" s="18" t="s">
        <v>5</v>
      </c>
      <c r="U7" s="56" t="s">
        <v>27</v>
      </c>
      <c r="V7" s="57" t="s">
        <v>59</v>
      </c>
    </row>
    <row r="8" spans="1:26" ht="17.25">
      <c r="A8" s="23">
        <v>1</v>
      </c>
      <c r="B8" s="24" t="s">
        <v>17</v>
      </c>
      <c r="C8" s="25">
        <v>1</v>
      </c>
      <c r="D8" s="25">
        <v>25</v>
      </c>
      <c r="E8" s="26"/>
      <c r="F8" s="31">
        <v>1</v>
      </c>
      <c r="G8" s="25">
        <v>25</v>
      </c>
      <c r="H8" s="32">
        <v>5</v>
      </c>
      <c r="I8" s="25"/>
      <c r="J8" s="25"/>
      <c r="K8" s="33"/>
      <c r="L8" s="31">
        <v>3</v>
      </c>
      <c r="M8" s="25">
        <v>17</v>
      </c>
      <c r="N8" s="32"/>
      <c r="O8" s="34"/>
      <c r="P8" s="34"/>
      <c r="Q8" s="35"/>
      <c r="R8" s="25">
        <v>3</v>
      </c>
      <c r="S8" s="25">
        <v>17</v>
      </c>
      <c r="T8" s="32"/>
      <c r="U8" s="53">
        <f>D8+E8+G8+H8+M8+N8+S8+T8</f>
        <v>89</v>
      </c>
      <c r="V8" s="54">
        <f>SUM(W8:Z8)-SMALL(W8:Z8,1)</f>
        <v>72</v>
      </c>
      <c r="W8">
        <f>D8+E8</f>
        <v>25</v>
      </c>
      <c r="X8">
        <f>G8+H8</f>
        <v>30</v>
      </c>
      <c r="Y8">
        <f>M8+N8</f>
        <v>17</v>
      </c>
      <c r="Z8">
        <f>S8+T8</f>
        <v>17</v>
      </c>
    </row>
    <row r="9" spans="1:26" ht="17.25">
      <c r="A9" s="23">
        <v>2</v>
      </c>
      <c r="B9" s="24" t="s">
        <v>48</v>
      </c>
      <c r="C9" s="25">
        <v>17</v>
      </c>
      <c r="D9" s="25">
        <v>2</v>
      </c>
      <c r="E9" s="26"/>
      <c r="F9" s="36">
        <v>2</v>
      </c>
      <c r="G9" s="25">
        <v>20</v>
      </c>
      <c r="H9" s="32"/>
      <c r="I9" s="25"/>
      <c r="J9" s="25"/>
      <c r="K9" s="33"/>
      <c r="L9" s="36">
        <v>1</v>
      </c>
      <c r="M9" s="25">
        <v>25</v>
      </c>
      <c r="N9" s="32">
        <v>5</v>
      </c>
      <c r="O9" s="25"/>
      <c r="P9" s="25"/>
      <c r="Q9" s="35"/>
      <c r="R9" s="25">
        <v>9</v>
      </c>
      <c r="S9" s="25">
        <v>10</v>
      </c>
      <c r="T9" s="32"/>
      <c r="U9" s="53">
        <f>D9+E9+G9+H9+M9+N9+S9+T9</f>
        <v>62</v>
      </c>
      <c r="V9" s="55">
        <f>SUM(W9:Z9)-SMALL(W9:Z9,1)</f>
        <v>60</v>
      </c>
      <c r="W9">
        <f>D9+E9</f>
        <v>2</v>
      </c>
      <c r="X9">
        <f>G9+H9</f>
        <v>20</v>
      </c>
      <c r="Y9">
        <f>M9+N9</f>
        <v>30</v>
      </c>
      <c r="Z9">
        <f>S9+T9</f>
        <v>10</v>
      </c>
    </row>
    <row r="10" spans="1:26" ht="19.5" customHeight="1">
      <c r="A10" s="23">
        <v>3</v>
      </c>
      <c r="B10" s="24" t="s">
        <v>20</v>
      </c>
      <c r="C10" s="25">
        <v>6</v>
      </c>
      <c r="D10" s="25">
        <v>13</v>
      </c>
      <c r="E10" s="26"/>
      <c r="F10" s="36">
        <v>3</v>
      </c>
      <c r="G10" s="25">
        <v>17</v>
      </c>
      <c r="H10" s="32"/>
      <c r="I10" s="25"/>
      <c r="J10" s="25"/>
      <c r="K10" s="33"/>
      <c r="L10" s="36">
        <v>3</v>
      </c>
      <c r="M10" s="25">
        <v>17</v>
      </c>
      <c r="N10" s="32"/>
      <c r="O10" s="25"/>
      <c r="P10" s="25"/>
      <c r="Q10" s="35"/>
      <c r="R10" s="25">
        <v>4</v>
      </c>
      <c r="S10" s="25">
        <v>15</v>
      </c>
      <c r="T10" s="32"/>
      <c r="U10" s="53">
        <f>D10+E10+G10+H10+M10+N10+S10+T10</f>
        <v>62</v>
      </c>
      <c r="V10" s="55">
        <f>SUM(W10:Z10)-SMALL(W10:Z10,1)</f>
        <v>49</v>
      </c>
      <c r="W10">
        <f>D10+E10</f>
        <v>13</v>
      </c>
      <c r="X10">
        <f>G10+H10</f>
        <v>17</v>
      </c>
      <c r="Y10">
        <f>M10+N10</f>
        <v>17</v>
      </c>
      <c r="Z10">
        <f>S10+T10</f>
        <v>15</v>
      </c>
    </row>
    <row r="11" spans="1:26" ht="17.25">
      <c r="A11" s="23">
        <v>4</v>
      </c>
      <c r="B11" s="24" t="s">
        <v>33</v>
      </c>
      <c r="C11" s="25">
        <v>14</v>
      </c>
      <c r="D11" s="25">
        <v>5</v>
      </c>
      <c r="E11" s="26"/>
      <c r="F11" s="36">
        <v>4</v>
      </c>
      <c r="G11" s="25">
        <v>15</v>
      </c>
      <c r="H11" s="32"/>
      <c r="I11" s="25"/>
      <c r="J11" s="25"/>
      <c r="K11" s="33"/>
      <c r="L11" s="36">
        <v>10</v>
      </c>
      <c r="M11" s="25">
        <v>9</v>
      </c>
      <c r="N11" s="32"/>
      <c r="O11" s="25"/>
      <c r="P11" s="25"/>
      <c r="Q11" s="35"/>
      <c r="R11" s="25">
        <v>2</v>
      </c>
      <c r="S11" s="25">
        <v>20</v>
      </c>
      <c r="T11" s="32"/>
      <c r="U11" s="53">
        <f>D11+E11+G11+H11+M11+N11+S11+T11</f>
        <v>49</v>
      </c>
      <c r="V11" s="55">
        <f>SUM(W11:Z11)-SMALL(W11:Z11,1)</f>
        <v>44</v>
      </c>
      <c r="W11">
        <f>D11+E11</f>
        <v>5</v>
      </c>
      <c r="X11">
        <f>G11+H11</f>
        <v>15</v>
      </c>
      <c r="Y11">
        <f>M11+N11</f>
        <v>9</v>
      </c>
      <c r="Z11">
        <f>S11+T11</f>
        <v>20</v>
      </c>
    </row>
    <row r="12" spans="1:26" ht="17.25">
      <c r="A12" s="23"/>
      <c r="B12" s="24" t="s">
        <v>21</v>
      </c>
      <c r="C12" s="25">
        <v>2</v>
      </c>
      <c r="D12" s="25">
        <v>20</v>
      </c>
      <c r="E12" s="27"/>
      <c r="F12" s="36">
        <v>8</v>
      </c>
      <c r="G12" s="25">
        <v>11</v>
      </c>
      <c r="H12" s="32"/>
      <c r="I12" s="40"/>
      <c r="J12" s="40"/>
      <c r="K12" s="41"/>
      <c r="L12" s="36">
        <v>6</v>
      </c>
      <c r="M12" s="25">
        <v>13</v>
      </c>
      <c r="N12" s="32"/>
      <c r="O12" s="25"/>
      <c r="P12" s="25"/>
      <c r="Q12" s="35"/>
      <c r="R12" s="38"/>
      <c r="S12" s="38"/>
      <c r="T12" s="32"/>
      <c r="U12" s="53">
        <f>D12+E12+G12+H12+M12+N12+S12+T12</f>
        <v>44</v>
      </c>
      <c r="V12" s="55">
        <f>SUM(W12:Z12)-SMALL(W12:Z12,1)</f>
        <v>44</v>
      </c>
      <c r="W12">
        <f>D12+E12</f>
        <v>20</v>
      </c>
      <c r="X12">
        <f>G12+H12</f>
        <v>11</v>
      </c>
      <c r="Y12">
        <f>M12+N12</f>
        <v>13</v>
      </c>
      <c r="Z12">
        <f>S12+T12</f>
        <v>0</v>
      </c>
    </row>
    <row r="13" spans="1:26" ht="17.25">
      <c r="A13" s="23">
        <v>6</v>
      </c>
      <c r="B13" s="28" t="s">
        <v>18</v>
      </c>
      <c r="C13" s="25">
        <v>3</v>
      </c>
      <c r="D13" s="25">
        <v>17</v>
      </c>
      <c r="E13" s="26"/>
      <c r="F13" s="36">
        <v>11</v>
      </c>
      <c r="G13" s="25">
        <v>8</v>
      </c>
      <c r="H13" s="32"/>
      <c r="I13" s="25"/>
      <c r="J13" s="25"/>
      <c r="K13" s="33"/>
      <c r="L13" s="36">
        <v>6</v>
      </c>
      <c r="M13" s="25">
        <v>13</v>
      </c>
      <c r="N13" s="32"/>
      <c r="O13" s="25"/>
      <c r="P13" s="25"/>
      <c r="Q13" s="35"/>
      <c r="R13" s="34">
        <v>6</v>
      </c>
      <c r="S13" s="34">
        <v>13</v>
      </c>
      <c r="T13" s="32"/>
      <c r="U13" s="53">
        <f>D13+E13+G13+H13+M13+N13+S13+T13</f>
        <v>51</v>
      </c>
      <c r="V13" s="55">
        <f>SUM(W13:Z13)-SMALL(W13:Z13,1)</f>
        <v>43</v>
      </c>
      <c r="W13">
        <f>D13+E13</f>
        <v>17</v>
      </c>
      <c r="X13">
        <f>G13+H13</f>
        <v>8</v>
      </c>
      <c r="Y13">
        <f>M13+N13</f>
        <v>13</v>
      </c>
      <c r="Z13">
        <f>S13+T13</f>
        <v>13</v>
      </c>
    </row>
    <row r="14" spans="1:26" ht="17.25">
      <c r="A14" s="23"/>
      <c r="B14" s="24" t="s">
        <v>29</v>
      </c>
      <c r="C14" s="25">
        <v>4</v>
      </c>
      <c r="D14" s="25">
        <v>15</v>
      </c>
      <c r="E14" s="26"/>
      <c r="F14" s="36">
        <v>11</v>
      </c>
      <c r="G14" s="25">
        <v>8</v>
      </c>
      <c r="H14" s="32"/>
      <c r="I14" s="25"/>
      <c r="J14" s="25"/>
      <c r="K14" s="33"/>
      <c r="L14" s="36">
        <v>2</v>
      </c>
      <c r="M14" s="25">
        <v>20</v>
      </c>
      <c r="N14" s="32"/>
      <c r="O14" s="34"/>
      <c r="P14" s="34"/>
      <c r="Q14" s="39"/>
      <c r="R14" s="34"/>
      <c r="S14" s="34"/>
      <c r="T14" s="32"/>
      <c r="U14" s="53">
        <f>D14+E14+G14+H14+M14+N14+S14+T14</f>
        <v>43</v>
      </c>
      <c r="V14" s="55">
        <f>SUM(W14:Z14)-SMALL(W14:Z14,1)</f>
        <v>43</v>
      </c>
      <c r="W14">
        <f>D14+E14</f>
        <v>15</v>
      </c>
      <c r="X14">
        <f>G14+H14</f>
        <v>8</v>
      </c>
      <c r="Y14">
        <f>M14+N14</f>
        <v>20</v>
      </c>
      <c r="Z14">
        <f>S14+T14</f>
        <v>0</v>
      </c>
    </row>
    <row r="15" spans="1:26" ht="17.25">
      <c r="A15" s="23">
        <v>8</v>
      </c>
      <c r="B15" s="24" t="s">
        <v>49</v>
      </c>
      <c r="C15" s="25"/>
      <c r="D15" s="25"/>
      <c r="E15" s="26"/>
      <c r="F15" s="36"/>
      <c r="G15" s="25"/>
      <c r="H15" s="32"/>
      <c r="I15" s="25"/>
      <c r="J15" s="25"/>
      <c r="K15" s="33"/>
      <c r="L15" s="36"/>
      <c r="M15" s="25"/>
      <c r="N15" s="32"/>
      <c r="O15" s="25"/>
      <c r="P15" s="25"/>
      <c r="Q15" s="35"/>
      <c r="R15" s="25">
        <v>1</v>
      </c>
      <c r="S15" s="25">
        <v>25</v>
      </c>
      <c r="T15" s="32">
        <v>10</v>
      </c>
      <c r="U15" s="53">
        <f>D15+E15+G15+H15+M15+N15+S15+T15</f>
        <v>35</v>
      </c>
      <c r="V15" s="55">
        <f>SUM(W15:Z15)-SMALL(W15:Z15,1)</f>
        <v>35</v>
      </c>
      <c r="W15">
        <f>D15+E15</f>
        <v>0</v>
      </c>
      <c r="X15">
        <f>G15+H15</f>
        <v>0</v>
      </c>
      <c r="Y15">
        <f>M15+N15</f>
        <v>0</v>
      </c>
      <c r="Z15">
        <f>S15+T15</f>
        <v>35</v>
      </c>
    </row>
    <row r="16" spans="1:26" ht="17.25">
      <c r="A16" s="23">
        <v>9</v>
      </c>
      <c r="B16" s="24" t="s">
        <v>37</v>
      </c>
      <c r="C16" s="25"/>
      <c r="D16" s="25"/>
      <c r="E16" s="26"/>
      <c r="F16" s="36">
        <v>5</v>
      </c>
      <c r="G16" s="25">
        <v>14</v>
      </c>
      <c r="H16" s="32"/>
      <c r="I16" s="25"/>
      <c r="J16" s="25"/>
      <c r="K16" s="33"/>
      <c r="L16" s="36">
        <v>15</v>
      </c>
      <c r="M16" s="25">
        <v>4</v>
      </c>
      <c r="N16" s="32"/>
      <c r="O16" s="25"/>
      <c r="P16" s="25"/>
      <c r="Q16" s="35"/>
      <c r="R16" s="25">
        <v>4</v>
      </c>
      <c r="S16" s="25">
        <v>15</v>
      </c>
      <c r="T16" s="32"/>
      <c r="U16" s="53">
        <f>D16+E16+G16+H16+M16+N16+S16+T16</f>
        <v>33</v>
      </c>
      <c r="V16" s="55">
        <f>SUM(W16:Z16)-SMALL(W16:Z16,1)</f>
        <v>33</v>
      </c>
      <c r="W16">
        <f>D16+E16</f>
        <v>0</v>
      </c>
      <c r="X16">
        <f>G16+H16</f>
        <v>14</v>
      </c>
      <c r="Y16">
        <f>M16+N16</f>
        <v>4</v>
      </c>
      <c r="Z16">
        <f>S16+T16</f>
        <v>15</v>
      </c>
    </row>
    <row r="17" spans="1:26" ht="17.25">
      <c r="A17" s="23">
        <v>10</v>
      </c>
      <c r="B17" s="24" t="s">
        <v>19</v>
      </c>
      <c r="C17" s="25">
        <v>14</v>
      </c>
      <c r="D17" s="25">
        <v>5</v>
      </c>
      <c r="E17" s="26"/>
      <c r="F17" s="36">
        <v>8</v>
      </c>
      <c r="G17" s="25">
        <v>11</v>
      </c>
      <c r="H17" s="32"/>
      <c r="I17" s="25"/>
      <c r="J17" s="25"/>
      <c r="K17" s="33"/>
      <c r="L17" s="36">
        <v>6</v>
      </c>
      <c r="M17" s="25">
        <v>13</v>
      </c>
      <c r="N17" s="32"/>
      <c r="O17" s="25"/>
      <c r="P17" s="25"/>
      <c r="Q17" s="35"/>
      <c r="R17" s="25"/>
      <c r="S17" s="25"/>
      <c r="T17" s="32"/>
      <c r="U17" s="53">
        <f>D17+E17+G17+H17+M17+N17+S17+T17</f>
        <v>29</v>
      </c>
      <c r="V17" s="55">
        <f>SUM(W17:Z17)-SMALL(W17:Z17,1)</f>
        <v>29</v>
      </c>
      <c r="W17">
        <f>D17+E17</f>
        <v>5</v>
      </c>
      <c r="X17">
        <f>G17+H17</f>
        <v>11</v>
      </c>
      <c r="Y17">
        <f>M17+N17</f>
        <v>13</v>
      </c>
      <c r="Z17">
        <f>S17+T17</f>
        <v>0</v>
      </c>
    </row>
    <row r="18" spans="1:26" ht="17.25">
      <c r="A18" s="23">
        <v>11</v>
      </c>
      <c r="B18" s="24" t="s">
        <v>16</v>
      </c>
      <c r="C18" s="25">
        <v>6</v>
      </c>
      <c r="D18" s="25">
        <v>13</v>
      </c>
      <c r="E18" s="26"/>
      <c r="F18" s="36">
        <v>14</v>
      </c>
      <c r="G18" s="25">
        <v>5</v>
      </c>
      <c r="H18" s="32"/>
      <c r="I18" s="25"/>
      <c r="J18" s="25"/>
      <c r="K18" s="33"/>
      <c r="L18" s="36">
        <v>15</v>
      </c>
      <c r="M18" s="25">
        <v>4</v>
      </c>
      <c r="N18" s="32"/>
      <c r="O18" s="34"/>
      <c r="P18" s="34"/>
      <c r="Q18" s="39"/>
      <c r="R18" s="34"/>
      <c r="S18" s="34"/>
      <c r="T18" s="32"/>
      <c r="U18" s="53">
        <f>D18+E18+G18+H18+M18+N18+S18+T18</f>
        <v>22</v>
      </c>
      <c r="V18" s="55">
        <f>SUM(W18:Z18)-SMALL(W18:Z18,1)</f>
        <v>22</v>
      </c>
      <c r="W18">
        <f>D18+E18</f>
        <v>13</v>
      </c>
      <c r="X18">
        <f>G18+H18</f>
        <v>5</v>
      </c>
      <c r="Y18">
        <f>M18+N18</f>
        <v>4</v>
      </c>
      <c r="Z18">
        <f>S18+T18</f>
        <v>0</v>
      </c>
    </row>
    <row r="19" spans="1:26" ht="17.25">
      <c r="A19" s="23"/>
      <c r="B19" s="24" t="s">
        <v>39</v>
      </c>
      <c r="C19" s="25"/>
      <c r="D19" s="25"/>
      <c r="E19" s="26"/>
      <c r="F19" s="36">
        <v>11</v>
      </c>
      <c r="G19" s="25">
        <v>8</v>
      </c>
      <c r="H19" s="32"/>
      <c r="I19" s="25"/>
      <c r="J19" s="25"/>
      <c r="K19" s="33"/>
      <c r="L19" s="36">
        <v>5</v>
      </c>
      <c r="M19" s="25">
        <v>14</v>
      </c>
      <c r="N19" s="32"/>
      <c r="O19" s="25"/>
      <c r="P19" s="25"/>
      <c r="Q19" s="35"/>
      <c r="R19" s="25"/>
      <c r="S19" s="25"/>
      <c r="T19" s="32"/>
      <c r="U19" s="53">
        <f>D19+E19+G19+H19+M19+N19+S19+T19</f>
        <v>22</v>
      </c>
      <c r="V19" s="55">
        <f>SUM(W19:Z19)-SMALL(W19:Z19,1)</f>
        <v>22</v>
      </c>
      <c r="W19">
        <f>D19+E19</f>
        <v>0</v>
      </c>
      <c r="X19">
        <f>G19+H19</f>
        <v>8</v>
      </c>
      <c r="Y19">
        <f>M19+N19</f>
        <v>14</v>
      </c>
      <c r="Z19">
        <f>S19+T19</f>
        <v>0</v>
      </c>
    </row>
    <row r="20" spans="1:26" ht="17.25">
      <c r="A20" s="23">
        <v>13</v>
      </c>
      <c r="B20" s="24" t="s">
        <v>43</v>
      </c>
      <c r="C20" s="25"/>
      <c r="D20" s="25"/>
      <c r="E20" s="26"/>
      <c r="F20" s="36"/>
      <c r="G20" s="25"/>
      <c r="H20" s="32"/>
      <c r="I20" s="25"/>
      <c r="J20" s="25"/>
      <c r="K20" s="33"/>
      <c r="L20" s="36">
        <v>10</v>
      </c>
      <c r="M20" s="25">
        <v>9</v>
      </c>
      <c r="N20" s="32"/>
      <c r="O20" s="25"/>
      <c r="P20" s="25"/>
      <c r="Q20" s="35"/>
      <c r="R20" s="25">
        <v>8</v>
      </c>
      <c r="S20" s="25">
        <v>11</v>
      </c>
      <c r="T20" s="32"/>
      <c r="U20" s="53">
        <f>D20+E20+G20+H20+M20+N20+S20+T20</f>
        <v>20</v>
      </c>
      <c r="V20" s="55">
        <f>SUM(W20:Z20)-SMALL(W20:Z20,1)</f>
        <v>20</v>
      </c>
      <c r="W20">
        <f>D20+E20</f>
        <v>0</v>
      </c>
      <c r="X20">
        <f>G20+H20</f>
        <v>0</v>
      </c>
      <c r="Y20">
        <f>M20+N20</f>
        <v>9</v>
      </c>
      <c r="Z20">
        <f>S20+T20</f>
        <v>11</v>
      </c>
    </row>
    <row r="21" spans="1:26" ht="17.25">
      <c r="A21" s="23"/>
      <c r="B21" s="29" t="s">
        <v>22</v>
      </c>
      <c r="C21" s="30">
        <v>9</v>
      </c>
      <c r="D21" s="30">
        <v>10</v>
      </c>
      <c r="E21" s="26"/>
      <c r="F21" s="36"/>
      <c r="G21" s="25"/>
      <c r="H21" s="32"/>
      <c r="I21" s="25"/>
      <c r="J21" s="25"/>
      <c r="K21" s="33"/>
      <c r="L21" s="36">
        <v>9</v>
      </c>
      <c r="M21" s="25">
        <v>10</v>
      </c>
      <c r="N21" s="32"/>
      <c r="O21" s="25"/>
      <c r="P21" s="25"/>
      <c r="Q21" s="35"/>
      <c r="R21" s="25"/>
      <c r="S21" s="25"/>
      <c r="T21" s="32"/>
      <c r="U21" s="53">
        <f>D21+E21+G21+H21+M21+N21+S21+T21</f>
        <v>20</v>
      </c>
      <c r="V21" s="55">
        <f>SUM(W21:Z21)-SMALL(W21:Z21,1)</f>
        <v>20</v>
      </c>
      <c r="W21">
        <f>D21+E21</f>
        <v>10</v>
      </c>
      <c r="X21">
        <f>G21+H21</f>
        <v>0</v>
      </c>
      <c r="Y21">
        <f>M21+N21</f>
        <v>10</v>
      </c>
      <c r="Z21">
        <f>S21+T21</f>
        <v>0</v>
      </c>
    </row>
    <row r="22" spans="1:26" ht="17.25">
      <c r="A22" s="23"/>
      <c r="B22" s="24" t="s">
        <v>38</v>
      </c>
      <c r="C22" s="25"/>
      <c r="D22" s="25"/>
      <c r="E22" s="26"/>
      <c r="F22" s="36">
        <v>8</v>
      </c>
      <c r="G22" s="25">
        <v>11</v>
      </c>
      <c r="H22" s="32"/>
      <c r="I22" s="25"/>
      <c r="J22" s="25"/>
      <c r="K22" s="33"/>
      <c r="L22" s="36">
        <v>10</v>
      </c>
      <c r="M22" s="25">
        <v>9</v>
      </c>
      <c r="N22" s="32"/>
      <c r="O22" s="25"/>
      <c r="P22" s="25"/>
      <c r="Q22" s="35"/>
      <c r="R22" s="25"/>
      <c r="S22" s="25"/>
      <c r="T22" s="32"/>
      <c r="U22" s="53">
        <f>D22+E22+G22+H22+M22+N22+S22+T22</f>
        <v>20</v>
      </c>
      <c r="V22" s="55">
        <f>SUM(W22:Z22)-SMALL(W22:Z22,1)</f>
        <v>20</v>
      </c>
      <c r="W22">
        <f>D22+E22</f>
        <v>0</v>
      </c>
      <c r="X22">
        <f>G22+H22</f>
        <v>11</v>
      </c>
      <c r="Y22">
        <f>M22+N22</f>
        <v>9</v>
      </c>
      <c r="Z22">
        <f>S22+T22</f>
        <v>0</v>
      </c>
    </row>
    <row r="23" spans="1:26" ht="17.25">
      <c r="A23" s="23">
        <v>16</v>
      </c>
      <c r="B23" s="28" t="s">
        <v>26</v>
      </c>
      <c r="C23" s="25">
        <v>5</v>
      </c>
      <c r="D23" s="25">
        <v>14</v>
      </c>
      <c r="E23" s="26"/>
      <c r="F23" s="36"/>
      <c r="G23" s="25"/>
      <c r="H23" s="32"/>
      <c r="I23" s="25"/>
      <c r="J23" s="25"/>
      <c r="K23" s="33"/>
      <c r="L23" s="36"/>
      <c r="M23" s="25"/>
      <c r="N23" s="32"/>
      <c r="O23" s="34"/>
      <c r="P23" s="34"/>
      <c r="Q23" s="35"/>
      <c r="R23" s="43"/>
      <c r="S23" s="43"/>
      <c r="T23" s="32"/>
      <c r="U23" s="53">
        <f>D23+E23+G23+H23+M23+N23+S23+T23</f>
        <v>14</v>
      </c>
      <c r="V23" s="55">
        <f>SUM(W23:Z23)-SMALL(W23:Z23,1)</f>
        <v>14</v>
      </c>
      <c r="W23">
        <f>D23+E23</f>
        <v>14</v>
      </c>
      <c r="X23">
        <f>G23+H23</f>
        <v>0</v>
      </c>
      <c r="Y23">
        <f>M23+N23</f>
        <v>0</v>
      </c>
      <c r="Z23">
        <f>S23+T23</f>
        <v>0</v>
      </c>
    </row>
    <row r="24" spans="1:26" ht="17.25">
      <c r="A24" s="23"/>
      <c r="B24" s="24" t="s">
        <v>35</v>
      </c>
      <c r="C24" s="25"/>
      <c r="D24" s="25"/>
      <c r="E24" s="26"/>
      <c r="F24" s="36">
        <v>5</v>
      </c>
      <c r="G24" s="25">
        <v>14</v>
      </c>
      <c r="H24" s="32"/>
      <c r="I24" s="25"/>
      <c r="J24" s="25"/>
      <c r="K24" s="33"/>
      <c r="L24" s="36"/>
      <c r="M24" s="25"/>
      <c r="N24" s="32"/>
      <c r="O24" s="25"/>
      <c r="P24" s="25"/>
      <c r="Q24" s="35"/>
      <c r="R24" s="25"/>
      <c r="S24" s="25"/>
      <c r="T24" s="32"/>
      <c r="U24" s="53">
        <f>D24+E24+G24+H24+M24+N24+S24+T24</f>
        <v>14</v>
      </c>
      <c r="V24" s="55">
        <f>SUM(W24:Z24)-SMALL(W24:Z24,1)</f>
        <v>14</v>
      </c>
      <c r="W24">
        <f>D24+E24</f>
        <v>0</v>
      </c>
      <c r="X24">
        <f>G24+H24</f>
        <v>14</v>
      </c>
      <c r="Y24">
        <f>M24+N24</f>
        <v>0</v>
      </c>
      <c r="Z24">
        <f>S24+T24</f>
        <v>0</v>
      </c>
    </row>
    <row r="25" spans="1:26" ht="17.25">
      <c r="A25" s="23"/>
      <c r="B25" s="24" t="s">
        <v>36</v>
      </c>
      <c r="C25" s="25"/>
      <c r="D25" s="25"/>
      <c r="E25" s="26"/>
      <c r="F25" s="36">
        <v>5</v>
      </c>
      <c r="G25" s="25">
        <v>14</v>
      </c>
      <c r="H25" s="32"/>
      <c r="I25" s="25"/>
      <c r="J25" s="25"/>
      <c r="K25" s="33"/>
      <c r="L25" s="36"/>
      <c r="M25" s="25"/>
      <c r="N25" s="32"/>
      <c r="O25" s="25"/>
      <c r="P25" s="25"/>
      <c r="Q25" s="35"/>
      <c r="R25" s="25"/>
      <c r="S25" s="25"/>
      <c r="T25" s="32"/>
      <c r="U25" s="53">
        <f>D25+E25+G25+H25+M25+N25+S25+T25</f>
        <v>14</v>
      </c>
      <c r="V25" s="55">
        <f>SUM(W25:Z25)-SMALL(W25:Z25,1)</f>
        <v>14</v>
      </c>
      <c r="W25">
        <f>D25+E25</f>
        <v>0</v>
      </c>
      <c r="X25">
        <f>G25+H25</f>
        <v>14</v>
      </c>
      <c r="Y25">
        <f>M25+N25</f>
        <v>0</v>
      </c>
      <c r="Z25">
        <f>S25+T25</f>
        <v>0</v>
      </c>
    </row>
    <row r="26" spans="1:26" ht="17.25">
      <c r="A26" s="23">
        <v>19</v>
      </c>
      <c r="B26" s="24" t="s">
        <v>30</v>
      </c>
      <c r="C26" s="25">
        <v>6</v>
      </c>
      <c r="D26" s="25">
        <v>13</v>
      </c>
      <c r="E26" s="26"/>
      <c r="F26" s="36"/>
      <c r="G26" s="25"/>
      <c r="H26" s="32"/>
      <c r="I26" s="25"/>
      <c r="J26" s="25"/>
      <c r="K26" s="33"/>
      <c r="L26" s="37"/>
      <c r="M26" s="42"/>
      <c r="N26" s="32"/>
      <c r="O26" s="25"/>
      <c r="P26" s="25"/>
      <c r="Q26" s="35"/>
      <c r="R26" s="25"/>
      <c r="S26" s="25"/>
      <c r="T26" s="32"/>
      <c r="U26" s="53">
        <f>D26+E26+G26+H26+M26+N26+S26+T26</f>
        <v>13</v>
      </c>
      <c r="V26" s="55">
        <f>SUM(W26:Z26)-SMALL(W26:Z26,1)</f>
        <v>13</v>
      </c>
      <c r="W26">
        <f>D26+E26</f>
        <v>13</v>
      </c>
      <c r="X26">
        <f>G26+H26</f>
        <v>0</v>
      </c>
      <c r="Y26">
        <f>M26+N26</f>
        <v>0</v>
      </c>
      <c r="Z26">
        <f>S26+T26</f>
        <v>0</v>
      </c>
    </row>
    <row r="27" spans="1:26" ht="17.25">
      <c r="A27" s="23">
        <v>20</v>
      </c>
      <c r="B27" s="24" t="s">
        <v>50</v>
      </c>
      <c r="C27" s="25"/>
      <c r="D27" s="25"/>
      <c r="E27" s="26"/>
      <c r="F27" s="36"/>
      <c r="G27" s="25"/>
      <c r="H27" s="32"/>
      <c r="I27" s="25"/>
      <c r="J27" s="25"/>
      <c r="K27" s="33"/>
      <c r="L27" s="36"/>
      <c r="M27" s="25"/>
      <c r="N27" s="32"/>
      <c r="O27" s="25"/>
      <c r="P27" s="25"/>
      <c r="Q27" s="35"/>
      <c r="R27" s="25">
        <v>7</v>
      </c>
      <c r="S27" s="25">
        <v>12</v>
      </c>
      <c r="T27" s="32"/>
      <c r="U27" s="53">
        <f>D27+E27+G27+H27+M27+N27+S27+T27</f>
        <v>12</v>
      </c>
      <c r="V27" s="55">
        <f>SUM(W27:Z27)-SMALL(W27:Z27,1)</f>
        <v>12</v>
      </c>
      <c r="W27">
        <f>D27+E27</f>
        <v>0</v>
      </c>
      <c r="X27">
        <f>G27+H27</f>
        <v>0</v>
      </c>
      <c r="Y27">
        <f>M27+N27</f>
        <v>0</v>
      </c>
      <c r="Z27">
        <f>S27+T27</f>
        <v>12</v>
      </c>
    </row>
    <row r="28" spans="1:26" ht="17.25">
      <c r="A28" s="23"/>
      <c r="B28" s="24" t="s">
        <v>23</v>
      </c>
      <c r="C28" s="25">
        <v>10</v>
      </c>
      <c r="D28" s="25">
        <v>9</v>
      </c>
      <c r="E28" s="26"/>
      <c r="F28" s="36">
        <v>16</v>
      </c>
      <c r="G28" s="25">
        <v>3</v>
      </c>
      <c r="H28" s="32"/>
      <c r="I28" s="25"/>
      <c r="J28" s="25"/>
      <c r="K28" s="33"/>
      <c r="L28" s="36"/>
      <c r="M28" s="25"/>
      <c r="N28" s="32"/>
      <c r="O28" s="25"/>
      <c r="P28" s="25"/>
      <c r="Q28" s="35"/>
      <c r="R28" s="25"/>
      <c r="S28" s="25"/>
      <c r="T28" s="32"/>
      <c r="U28" s="53">
        <f>D28+E28+G28+H28+M28+N28+S28+T28</f>
        <v>12</v>
      </c>
      <c r="V28" s="55">
        <f>SUM(W28:Z28)-SMALL(W28:Z28,1)</f>
        <v>12</v>
      </c>
      <c r="W28">
        <f>D28+E28</f>
        <v>9</v>
      </c>
      <c r="X28">
        <f>G28+H28</f>
        <v>3</v>
      </c>
      <c r="Y28">
        <f>M28+N28</f>
        <v>0</v>
      </c>
      <c r="Z28">
        <f>S28+T28</f>
        <v>0</v>
      </c>
    </row>
    <row r="29" spans="1:26" ht="17.25">
      <c r="A29" s="23">
        <v>22</v>
      </c>
      <c r="B29" s="24" t="s">
        <v>51</v>
      </c>
      <c r="C29" s="25"/>
      <c r="D29" s="25"/>
      <c r="E29" s="26"/>
      <c r="F29" s="36"/>
      <c r="G29" s="25"/>
      <c r="H29" s="32"/>
      <c r="I29" s="25"/>
      <c r="J29" s="25"/>
      <c r="K29" s="33"/>
      <c r="L29" s="36"/>
      <c r="M29" s="25"/>
      <c r="N29" s="32"/>
      <c r="O29" s="25"/>
      <c r="P29" s="25"/>
      <c r="Q29" s="35"/>
      <c r="R29" s="25">
        <v>9</v>
      </c>
      <c r="S29" s="25">
        <v>10</v>
      </c>
      <c r="T29" s="32"/>
      <c r="U29" s="53">
        <f>D29+E29+G29+H29+M29+N29+S29+T29</f>
        <v>10</v>
      </c>
      <c r="V29" s="55">
        <f>SUM(W29:Z29)-SMALL(W29:Z29,1)</f>
        <v>10</v>
      </c>
      <c r="W29">
        <f>D29+E29</f>
        <v>0</v>
      </c>
      <c r="X29">
        <f>G29+H29</f>
        <v>0</v>
      </c>
      <c r="Y29">
        <f>M29+N29</f>
        <v>0</v>
      </c>
      <c r="Z29">
        <f>S29+T29</f>
        <v>10</v>
      </c>
    </row>
    <row r="30" spans="1:26" ht="17.25">
      <c r="A30" s="23">
        <v>23</v>
      </c>
      <c r="B30" s="24" t="s">
        <v>52</v>
      </c>
      <c r="C30" s="25"/>
      <c r="D30" s="25"/>
      <c r="E30" s="26"/>
      <c r="F30" s="36"/>
      <c r="G30" s="25"/>
      <c r="H30" s="32"/>
      <c r="I30" s="25"/>
      <c r="J30" s="25"/>
      <c r="K30" s="33"/>
      <c r="L30" s="36"/>
      <c r="M30" s="25"/>
      <c r="N30" s="32"/>
      <c r="O30" s="25"/>
      <c r="P30" s="25"/>
      <c r="Q30" s="35"/>
      <c r="R30" s="25">
        <v>11</v>
      </c>
      <c r="S30" s="25">
        <v>8</v>
      </c>
      <c r="T30" s="32"/>
      <c r="U30" s="53">
        <f>D30+E30+G30+H30+M30+N30+S30+T30</f>
        <v>8</v>
      </c>
      <c r="V30" s="55">
        <f>SUM(W30:Z30)-SMALL(W30:Z30,1)</f>
        <v>8</v>
      </c>
      <c r="W30">
        <f>D30+E30</f>
        <v>0</v>
      </c>
      <c r="X30">
        <f>G30+H30</f>
        <v>0</v>
      </c>
      <c r="Y30">
        <f>M30+N30</f>
        <v>0</v>
      </c>
      <c r="Z30">
        <f>S30+T30</f>
        <v>8</v>
      </c>
    </row>
    <row r="31" spans="1:26" ht="17.25">
      <c r="A31" s="23"/>
      <c r="B31" s="24" t="s">
        <v>31</v>
      </c>
      <c r="C31" s="25">
        <v>11</v>
      </c>
      <c r="D31" s="25">
        <v>8</v>
      </c>
      <c r="E31" s="26"/>
      <c r="F31" s="36"/>
      <c r="G31" s="25"/>
      <c r="H31" s="32"/>
      <c r="I31" s="25"/>
      <c r="J31" s="25"/>
      <c r="K31" s="33"/>
      <c r="L31" s="36"/>
      <c r="M31" s="25"/>
      <c r="N31" s="32"/>
      <c r="O31" s="25"/>
      <c r="P31" s="25"/>
      <c r="Q31" s="35"/>
      <c r="R31" s="25"/>
      <c r="S31" s="25"/>
      <c r="T31" s="32"/>
      <c r="U31" s="53">
        <f>D31+E31+G31+H31+M31+N31+S31+T31</f>
        <v>8</v>
      </c>
      <c r="V31" s="55">
        <f>SUM(W31:Z31)-SMALL(W31:Z31,1)</f>
        <v>8</v>
      </c>
      <c r="W31">
        <f>D31+E31</f>
        <v>8</v>
      </c>
      <c r="X31">
        <f>G31+H31</f>
        <v>0</v>
      </c>
      <c r="Y31">
        <f>M31+N31</f>
        <v>0</v>
      </c>
      <c r="Z31">
        <f>S31+T31</f>
        <v>0</v>
      </c>
    </row>
    <row r="32" spans="1:26" ht="17.25">
      <c r="A32" s="23">
        <v>25</v>
      </c>
      <c r="B32" s="24" t="s">
        <v>53</v>
      </c>
      <c r="C32" s="25"/>
      <c r="D32" s="25"/>
      <c r="E32" s="26"/>
      <c r="F32" s="36"/>
      <c r="G32" s="25"/>
      <c r="H32" s="32"/>
      <c r="I32" s="25"/>
      <c r="J32" s="25"/>
      <c r="K32" s="33"/>
      <c r="L32" s="36"/>
      <c r="M32" s="25"/>
      <c r="N32" s="32"/>
      <c r="O32" s="25"/>
      <c r="P32" s="25"/>
      <c r="Q32" s="35"/>
      <c r="R32" s="25">
        <v>12</v>
      </c>
      <c r="S32" s="25">
        <v>7</v>
      </c>
      <c r="T32" s="32"/>
      <c r="U32" s="53">
        <f>D32+E32+G32+H32+M32+N32+S32+T32</f>
        <v>7</v>
      </c>
      <c r="V32" s="55">
        <f>SUM(W32:Z32)-SMALL(W32:Z32,1)</f>
        <v>7</v>
      </c>
      <c r="W32">
        <f>D32+E32</f>
        <v>0</v>
      </c>
      <c r="X32">
        <f>G32+H32</f>
        <v>0</v>
      </c>
      <c r="Y32">
        <f>M32+N32</f>
        <v>0</v>
      </c>
      <c r="Z32">
        <f>S32+T32</f>
        <v>7</v>
      </c>
    </row>
    <row r="33" spans="1:26" ht="17.25">
      <c r="A33" s="23"/>
      <c r="B33" s="24" t="s">
        <v>45</v>
      </c>
      <c r="C33" s="25"/>
      <c r="D33" s="25"/>
      <c r="E33" s="26"/>
      <c r="F33" s="36"/>
      <c r="G33" s="25"/>
      <c r="H33" s="32"/>
      <c r="I33" s="25"/>
      <c r="J33" s="25"/>
      <c r="K33" s="33"/>
      <c r="L33" s="36">
        <v>14</v>
      </c>
      <c r="M33" s="25">
        <v>5</v>
      </c>
      <c r="N33" s="32"/>
      <c r="O33" s="25"/>
      <c r="P33" s="25"/>
      <c r="Q33" s="35"/>
      <c r="R33" s="25">
        <v>17</v>
      </c>
      <c r="S33" s="25">
        <v>2</v>
      </c>
      <c r="T33" s="32"/>
      <c r="U33" s="53">
        <f>D33+E33+G33+H33+M33+N33+S33+T33</f>
        <v>7</v>
      </c>
      <c r="V33" s="55">
        <f>SUM(W33:Z33)-SMALL(W33:Z33,1)</f>
        <v>7</v>
      </c>
      <c r="W33">
        <f>D33+E33</f>
        <v>0</v>
      </c>
      <c r="X33">
        <f>G33+H33</f>
        <v>0</v>
      </c>
      <c r="Y33">
        <f>M33+N33</f>
        <v>5</v>
      </c>
      <c r="Z33">
        <f>S33+T33</f>
        <v>2</v>
      </c>
    </row>
    <row r="34" spans="1:26" ht="17.25">
      <c r="A34" s="23"/>
      <c r="B34" s="24" t="s">
        <v>24</v>
      </c>
      <c r="C34" s="25">
        <v>12</v>
      </c>
      <c r="D34" s="25">
        <v>7</v>
      </c>
      <c r="E34" s="26"/>
      <c r="F34" s="36"/>
      <c r="G34" s="25"/>
      <c r="H34" s="32"/>
      <c r="I34" s="25"/>
      <c r="J34" s="25"/>
      <c r="K34" s="33"/>
      <c r="L34" s="36"/>
      <c r="M34" s="25"/>
      <c r="N34" s="32"/>
      <c r="O34" s="25"/>
      <c r="P34" s="25"/>
      <c r="Q34" s="35"/>
      <c r="R34" s="38"/>
      <c r="S34" s="38"/>
      <c r="T34" s="32"/>
      <c r="U34" s="53">
        <f>D34+E34+G34+H34+M34+N34+S34+T34</f>
        <v>7</v>
      </c>
      <c r="V34" s="55">
        <f>SUM(W34:Z34)-SMALL(W34:Z34,1)</f>
        <v>7</v>
      </c>
      <c r="W34">
        <f>D34+E34</f>
        <v>7</v>
      </c>
      <c r="X34">
        <f>G34+H34</f>
        <v>0</v>
      </c>
      <c r="Y34">
        <f>M34+N34</f>
        <v>0</v>
      </c>
      <c r="Z34">
        <f>S34+T34</f>
        <v>0</v>
      </c>
    </row>
    <row r="35" spans="1:26" ht="17.25">
      <c r="A35" s="23">
        <v>28</v>
      </c>
      <c r="B35" s="24" t="s">
        <v>54</v>
      </c>
      <c r="C35" s="25"/>
      <c r="D35" s="25"/>
      <c r="E35" s="26"/>
      <c r="F35" s="36"/>
      <c r="G35" s="25"/>
      <c r="H35" s="32"/>
      <c r="I35" s="25"/>
      <c r="J35" s="25"/>
      <c r="K35" s="33"/>
      <c r="L35" s="36"/>
      <c r="M35" s="25"/>
      <c r="N35" s="32"/>
      <c r="O35" s="25"/>
      <c r="P35" s="25"/>
      <c r="Q35" s="35"/>
      <c r="R35" s="25">
        <v>13</v>
      </c>
      <c r="S35" s="25">
        <v>6</v>
      </c>
      <c r="T35" s="32"/>
      <c r="U35" s="53">
        <f>D35+E35+G35+H35+M35+N35+S35+T35</f>
        <v>6</v>
      </c>
      <c r="V35" s="55">
        <f>SUM(W35:Z35)-SMALL(W35:Z35,1)</f>
        <v>6</v>
      </c>
      <c r="W35">
        <f>D35+E35</f>
        <v>0</v>
      </c>
      <c r="X35">
        <f>G35+H35</f>
        <v>0</v>
      </c>
      <c r="Y35">
        <f>M35+N35</f>
        <v>0</v>
      </c>
      <c r="Z35">
        <f>S35+T35</f>
        <v>6</v>
      </c>
    </row>
    <row r="36" spans="1:26" ht="17.25">
      <c r="A36" s="23"/>
      <c r="B36" s="24" t="s">
        <v>40</v>
      </c>
      <c r="C36" s="25"/>
      <c r="D36" s="25"/>
      <c r="E36" s="26"/>
      <c r="F36" s="36">
        <v>14</v>
      </c>
      <c r="G36" s="25">
        <v>5</v>
      </c>
      <c r="H36" s="32"/>
      <c r="I36" s="25"/>
      <c r="J36" s="25"/>
      <c r="K36" s="33"/>
      <c r="L36" s="36"/>
      <c r="M36" s="25"/>
      <c r="N36" s="32"/>
      <c r="O36" s="25"/>
      <c r="P36" s="25"/>
      <c r="Q36" s="35"/>
      <c r="R36" s="25">
        <v>18</v>
      </c>
      <c r="S36" s="25">
        <v>1</v>
      </c>
      <c r="T36" s="32"/>
      <c r="U36" s="53">
        <f>D36+E36+G36+H36+M36+N36+S36+T36</f>
        <v>6</v>
      </c>
      <c r="V36" s="55">
        <f>SUM(W36:Z36)-SMALL(W36:Z36,1)</f>
        <v>6</v>
      </c>
      <c r="W36">
        <f>D36+E36</f>
        <v>0</v>
      </c>
      <c r="X36">
        <f>G36+H36</f>
        <v>5</v>
      </c>
      <c r="Y36">
        <f>M36+N36</f>
        <v>0</v>
      </c>
      <c r="Z36">
        <f>S36+T36</f>
        <v>1</v>
      </c>
    </row>
    <row r="37" spans="1:26" ht="17.25">
      <c r="A37" s="23"/>
      <c r="B37" s="24" t="s">
        <v>32</v>
      </c>
      <c r="C37" s="25">
        <v>13</v>
      </c>
      <c r="D37" s="25">
        <v>6</v>
      </c>
      <c r="E37" s="26"/>
      <c r="F37" s="36"/>
      <c r="G37" s="25"/>
      <c r="H37" s="32"/>
      <c r="I37" s="25"/>
      <c r="J37" s="25"/>
      <c r="K37" s="33"/>
      <c r="L37" s="36"/>
      <c r="M37" s="25"/>
      <c r="N37" s="32"/>
      <c r="O37" s="34"/>
      <c r="P37" s="34"/>
      <c r="Q37" s="35"/>
      <c r="R37" s="34"/>
      <c r="S37" s="34"/>
      <c r="T37" s="32"/>
      <c r="U37" s="53">
        <f>D37+E37+G37+H37+M37+N37+S37+T37</f>
        <v>6</v>
      </c>
      <c r="V37" s="55">
        <f>SUM(W37:Z37)-SMALL(W37:Z37,1)</f>
        <v>6</v>
      </c>
      <c r="W37">
        <f>D37+E37</f>
        <v>6</v>
      </c>
      <c r="X37">
        <f>G37+H37</f>
        <v>0</v>
      </c>
      <c r="Y37">
        <f>M37+N37</f>
        <v>0</v>
      </c>
      <c r="Z37">
        <f>S37+T37</f>
        <v>0</v>
      </c>
    </row>
    <row r="38" spans="1:26" ht="17.25">
      <c r="A38" s="23"/>
      <c r="B38" s="24" t="s">
        <v>44</v>
      </c>
      <c r="C38" s="25"/>
      <c r="D38" s="25"/>
      <c r="E38" s="26"/>
      <c r="F38" s="36"/>
      <c r="G38" s="25"/>
      <c r="H38" s="32"/>
      <c r="I38" s="25"/>
      <c r="J38" s="25"/>
      <c r="K38" s="33"/>
      <c r="L38" s="36">
        <v>13</v>
      </c>
      <c r="M38" s="25">
        <v>6</v>
      </c>
      <c r="N38" s="32"/>
      <c r="O38" s="25"/>
      <c r="P38" s="25"/>
      <c r="Q38" s="35"/>
      <c r="R38" s="25"/>
      <c r="S38" s="25"/>
      <c r="T38" s="32"/>
      <c r="U38" s="53">
        <f>D38+E38+G38+H38+M38+N38+S38+T38</f>
        <v>6</v>
      </c>
      <c r="V38" s="55">
        <f>SUM(W38:Z38)-SMALL(W38:Z38,1)</f>
        <v>6</v>
      </c>
      <c r="W38">
        <f>D38+E38</f>
        <v>0</v>
      </c>
      <c r="X38">
        <f>G38+H38</f>
        <v>0</v>
      </c>
      <c r="Y38">
        <f>M38+N38</f>
        <v>6</v>
      </c>
      <c r="Z38">
        <f>S38+T38</f>
        <v>0</v>
      </c>
    </row>
    <row r="39" spans="1:26" ht="17.25">
      <c r="A39" s="23">
        <v>32</v>
      </c>
      <c r="B39" s="24" t="s">
        <v>55</v>
      </c>
      <c r="C39" s="25"/>
      <c r="D39" s="25"/>
      <c r="E39" s="26"/>
      <c r="F39" s="36"/>
      <c r="G39" s="25"/>
      <c r="H39" s="32"/>
      <c r="I39" s="25"/>
      <c r="J39" s="25"/>
      <c r="K39" s="33"/>
      <c r="L39" s="36"/>
      <c r="M39" s="25"/>
      <c r="N39" s="32"/>
      <c r="O39" s="25"/>
      <c r="P39" s="25"/>
      <c r="Q39" s="35"/>
      <c r="R39" s="25">
        <v>14</v>
      </c>
      <c r="S39" s="25">
        <v>5</v>
      </c>
      <c r="T39" s="32"/>
      <c r="U39" s="53">
        <f>D39+E39+G39+H39+M39+N39+S39+T39</f>
        <v>5</v>
      </c>
      <c r="V39" s="55">
        <f>SUM(W39:Z39)-SMALL(W39:Z39,1)</f>
        <v>5</v>
      </c>
      <c r="W39">
        <f>D39+E39</f>
        <v>0</v>
      </c>
      <c r="X39">
        <f>G39+H39</f>
        <v>0</v>
      </c>
      <c r="Y39">
        <f>M39+N39</f>
        <v>0</v>
      </c>
      <c r="Z39">
        <f>S39+T39</f>
        <v>5</v>
      </c>
    </row>
    <row r="40" spans="1:26" ht="17.25">
      <c r="A40" s="23"/>
      <c r="B40" s="24" t="s">
        <v>25</v>
      </c>
      <c r="C40" s="25">
        <v>14</v>
      </c>
      <c r="D40" s="25">
        <v>5</v>
      </c>
      <c r="E40" s="26"/>
      <c r="F40" s="36"/>
      <c r="G40" s="25"/>
      <c r="H40" s="32"/>
      <c r="I40" s="25"/>
      <c r="J40" s="25"/>
      <c r="K40" s="33"/>
      <c r="L40" s="36"/>
      <c r="M40" s="25"/>
      <c r="N40" s="32"/>
      <c r="O40" s="25"/>
      <c r="P40" s="25"/>
      <c r="Q40" s="35"/>
      <c r="R40" s="25"/>
      <c r="S40" s="25"/>
      <c r="T40" s="32"/>
      <c r="U40" s="53">
        <f>D40+E40+G40+H40+M40+N40+S40+T40</f>
        <v>5</v>
      </c>
      <c r="V40" s="55">
        <f>SUM(W40:Z40)-SMALL(W40:Z40,1)</f>
        <v>5</v>
      </c>
      <c r="W40">
        <f>D40+E40</f>
        <v>5</v>
      </c>
      <c r="X40">
        <f>G40+H40</f>
        <v>0</v>
      </c>
      <c r="Y40">
        <f>M40+N40</f>
        <v>0</v>
      </c>
      <c r="Z40">
        <f>S40+T40</f>
        <v>0</v>
      </c>
    </row>
    <row r="41" spans="1:26" ht="17.25">
      <c r="A41" s="23">
        <v>34</v>
      </c>
      <c r="B41" s="24" t="s">
        <v>56</v>
      </c>
      <c r="C41" s="25"/>
      <c r="D41" s="25"/>
      <c r="E41" s="26"/>
      <c r="F41" s="36"/>
      <c r="G41" s="25"/>
      <c r="H41" s="32"/>
      <c r="I41" s="25"/>
      <c r="J41" s="25"/>
      <c r="K41" s="33"/>
      <c r="L41" s="36"/>
      <c r="M41" s="25"/>
      <c r="N41" s="32"/>
      <c r="O41" s="25"/>
      <c r="P41" s="25"/>
      <c r="Q41" s="35"/>
      <c r="R41" s="25">
        <v>15</v>
      </c>
      <c r="S41" s="25">
        <v>4</v>
      </c>
      <c r="T41" s="32"/>
      <c r="U41" s="53">
        <f>D41+E41+G41+H41+M41+N41+S41+T41</f>
        <v>4</v>
      </c>
      <c r="V41" s="55">
        <f>SUM(W41:Z41)-SMALL(W41:Z41,1)</f>
        <v>4</v>
      </c>
      <c r="W41">
        <f>D41+E41</f>
        <v>0</v>
      </c>
      <c r="X41">
        <f>G41+H41</f>
        <v>0</v>
      </c>
      <c r="Y41">
        <f>M41+N41</f>
        <v>0</v>
      </c>
      <c r="Z41">
        <f>S41+T41</f>
        <v>4</v>
      </c>
    </row>
    <row r="42" spans="1:26" ht="17.25">
      <c r="A42" s="23"/>
      <c r="B42" s="24" t="s">
        <v>57</v>
      </c>
      <c r="C42" s="25"/>
      <c r="D42" s="25"/>
      <c r="E42" s="26"/>
      <c r="F42" s="36"/>
      <c r="G42" s="25"/>
      <c r="H42" s="32"/>
      <c r="I42" s="25"/>
      <c r="J42" s="25"/>
      <c r="K42" s="33"/>
      <c r="L42" s="36"/>
      <c r="M42" s="25"/>
      <c r="N42" s="32"/>
      <c r="O42" s="25"/>
      <c r="P42" s="25"/>
      <c r="Q42" s="35"/>
      <c r="R42" s="25">
        <v>15</v>
      </c>
      <c r="S42" s="25">
        <v>4</v>
      </c>
      <c r="T42" s="32"/>
      <c r="U42" s="53">
        <f>D42+E42+G42+H42+M42+N42+S42+T42</f>
        <v>4</v>
      </c>
      <c r="V42" s="55">
        <f>SUM(W42:Z42)-SMALL(W42:Z42,1)</f>
        <v>4</v>
      </c>
      <c r="W42">
        <f>D42+E42</f>
        <v>0</v>
      </c>
      <c r="X42">
        <f>G42+H42</f>
        <v>0</v>
      </c>
      <c r="Y42">
        <f>M42+N42</f>
        <v>0</v>
      </c>
      <c r="Z42">
        <f>S42+T42</f>
        <v>4</v>
      </c>
    </row>
    <row r="43" spans="1:26" ht="17.25">
      <c r="A43" s="23"/>
      <c r="B43" s="24" t="s">
        <v>46</v>
      </c>
      <c r="C43" s="25"/>
      <c r="D43" s="25"/>
      <c r="E43" s="26"/>
      <c r="F43" s="36"/>
      <c r="G43" s="25"/>
      <c r="H43" s="32"/>
      <c r="I43" s="25"/>
      <c r="J43" s="25"/>
      <c r="K43" s="33"/>
      <c r="L43" s="36">
        <v>15</v>
      </c>
      <c r="M43" s="25">
        <v>4</v>
      </c>
      <c r="N43" s="32"/>
      <c r="O43" s="25"/>
      <c r="P43" s="25"/>
      <c r="Q43" s="35"/>
      <c r="R43" s="25"/>
      <c r="S43" s="25"/>
      <c r="T43" s="32"/>
      <c r="U43" s="53">
        <f>D43+E43+G43+H43+M43+N43+S43+T43</f>
        <v>4</v>
      </c>
      <c r="V43" s="55">
        <f>SUM(W43:Z43)-SMALL(W43:Z43,1)</f>
        <v>4</v>
      </c>
      <c r="W43">
        <f>D43+E43</f>
        <v>0</v>
      </c>
      <c r="X43">
        <f>G43+H43</f>
        <v>0</v>
      </c>
      <c r="Y43">
        <f>M43+N43</f>
        <v>4</v>
      </c>
      <c r="Z43">
        <f>S43+T43</f>
        <v>0</v>
      </c>
    </row>
    <row r="44" spans="1:26" ht="17.25">
      <c r="A44" s="23">
        <v>37</v>
      </c>
      <c r="B44" s="24" t="s">
        <v>41</v>
      </c>
      <c r="C44" s="25"/>
      <c r="D44" s="25"/>
      <c r="E44" s="26"/>
      <c r="F44" s="36">
        <v>16</v>
      </c>
      <c r="G44" s="25">
        <v>3</v>
      </c>
      <c r="H44" s="32"/>
      <c r="I44" s="25"/>
      <c r="J44" s="25"/>
      <c r="K44" s="33"/>
      <c r="L44" s="36"/>
      <c r="M44" s="25"/>
      <c r="N44" s="32"/>
      <c r="O44" s="25"/>
      <c r="P44" s="25"/>
      <c r="Q44" s="35"/>
      <c r="R44" s="25"/>
      <c r="S44" s="25"/>
      <c r="T44" s="32"/>
      <c r="U44" s="53">
        <f>D44+E44+G44+H44+M44+N44+S44+T44</f>
        <v>3</v>
      </c>
      <c r="V44" s="55">
        <f>SUM(W44:Z44)-SMALL(W44:Z44,1)</f>
        <v>3</v>
      </c>
      <c r="W44">
        <f>D44+E44</f>
        <v>0</v>
      </c>
      <c r="X44">
        <f>G44+H44</f>
        <v>3</v>
      </c>
      <c r="Y44">
        <f>M44+N44</f>
        <v>0</v>
      </c>
      <c r="Z44">
        <f>S44+T44</f>
        <v>0</v>
      </c>
    </row>
    <row r="45" spans="1:26" ht="17.25">
      <c r="A45" s="23">
        <v>38</v>
      </c>
      <c r="B45" s="24" t="s">
        <v>58</v>
      </c>
      <c r="C45" s="25"/>
      <c r="D45" s="25"/>
      <c r="E45" s="26"/>
      <c r="F45" s="36"/>
      <c r="G45" s="25"/>
      <c r="H45" s="32"/>
      <c r="I45" s="25"/>
      <c r="J45" s="25"/>
      <c r="K45" s="33"/>
      <c r="L45" s="36"/>
      <c r="M45" s="25"/>
      <c r="N45" s="32"/>
      <c r="O45" s="25"/>
      <c r="P45" s="25"/>
      <c r="Q45" s="35"/>
      <c r="R45" s="25">
        <v>18</v>
      </c>
      <c r="S45" s="25">
        <v>1</v>
      </c>
      <c r="T45" s="32"/>
      <c r="U45" s="53">
        <f>D45+E45+G45+H45+M45+N45+S45+T45</f>
        <v>1</v>
      </c>
      <c r="V45" s="55">
        <f>SUM(W45:Z45)-SMALL(W45:Z45,1)</f>
        <v>1</v>
      </c>
      <c r="W45">
        <f>D45+E45</f>
        <v>0</v>
      </c>
      <c r="X45">
        <f>G45+H45</f>
        <v>0</v>
      </c>
      <c r="Y45">
        <f>M45+N45</f>
        <v>0</v>
      </c>
      <c r="Z45">
        <f>S45+T45</f>
        <v>1</v>
      </c>
    </row>
    <row r="46" spans="1:26" ht="17.25">
      <c r="A46" s="23"/>
      <c r="B46" s="24" t="s">
        <v>47</v>
      </c>
      <c r="C46" s="25"/>
      <c r="D46" s="25"/>
      <c r="E46" s="26"/>
      <c r="F46" s="36"/>
      <c r="G46" s="25"/>
      <c r="H46" s="32"/>
      <c r="I46" s="25"/>
      <c r="J46" s="25"/>
      <c r="K46" s="33"/>
      <c r="L46" s="36">
        <v>18</v>
      </c>
      <c r="M46" s="25">
        <v>1</v>
      </c>
      <c r="N46" s="32"/>
      <c r="O46" s="25"/>
      <c r="P46" s="25"/>
      <c r="Q46" s="35"/>
      <c r="R46" s="25"/>
      <c r="S46" s="25"/>
      <c r="T46" s="32"/>
      <c r="U46" s="53">
        <f>D46+E46+G46+H46+M46+N46+S46+T46</f>
        <v>1</v>
      </c>
      <c r="V46" s="55">
        <f>SUM(W46:Z46)-SMALL(W46:Z46,1)</f>
        <v>1</v>
      </c>
      <c r="W46">
        <f>D46+E46</f>
        <v>0</v>
      </c>
      <c r="X46">
        <f>G46+H46</f>
        <v>0</v>
      </c>
      <c r="Y46">
        <f>M46+N46</f>
        <v>1</v>
      </c>
      <c r="Z46">
        <f>S46+T46</f>
        <v>0</v>
      </c>
    </row>
    <row r="47" spans="1:26" ht="17.25">
      <c r="A47" s="23"/>
      <c r="B47" s="24" t="s">
        <v>42</v>
      </c>
      <c r="C47" s="25"/>
      <c r="D47" s="25"/>
      <c r="E47" s="26"/>
      <c r="F47" s="36">
        <v>18</v>
      </c>
      <c r="G47" s="25">
        <v>1</v>
      </c>
      <c r="H47" s="32"/>
      <c r="I47" s="25"/>
      <c r="J47" s="25"/>
      <c r="K47" s="33"/>
      <c r="L47" s="36"/>
      <c r="M47" s="25"/>
      <c r="N47" s="32"/>
      <c r="O47" s="25"/>
      <c r="P47" s="25"/>
      <c r="Q47" s="35"/>
      <c r="R47" s="25"/>
      <c r="S47" s="25"/>
      <c r="T47" s="32"/>
      <c r="U47" s="53">
        <f>D47+E47+G47+H47+M47+N47+S47+T47</f>
        <v>1</v>
      </c>
      <c r="V47" s="55">
        <f>SUM(W47:Z47)-SMALL(W47:Z47,1)</f>
        <v>1</v>
      </c>
      <c r="W47">
        <f>D47+E47</f>
        <v>0</v>
      </c>
      <c r="X47">
        <f>G47+H47</f>
        <v>1</v>
      </c>
      <c r="Y47">
        <f>M47+N47</f>
        <v>0</v>
      </c>
      <c r="Z47">
        <f>S47+T47</f>
        <v>0</v>
      </c>
    </row>
  </sheetData>
  <autoFilter ref="B7:U24"/>
  <sortState ref="B8:Z51">
    <sortCondition descending="1" ref="V8:V51"/>
    <sortCondition descending="1" ref="S8:S51"/>
    <sortCondition descending="1" ref="D8:D51"/>
  </sortState>
  <mergeCells count="11">
    <mergeCell ref="A1:U1"/>
    <mergeCell ref="L6:N6"/>
    <mergeCell ref="R6:T6"/>
    <mergeCell ref="R5:T5"/>
    <mergeCell ref="C5:E5"/>
    <mergeCell ref="F5:H5"/>
    <mergeCell ref="I5:K5"/>
    <mergeCell ref="L5:N5"/>
    <mergeCell ref="O5:Q5"/>
    <mergeCell ref="C6:E6"/>
    <mergeCell ref="F6:H6"/>
  </mergeCells>
  <phoneticPr fontId="3" type="noConversion"/>
  <printOptions horizontalCentered="1"/>
  <pageMargins left="0.42499999999999999" right="0.59055118110236227" top="0.23622047244094491" bottom="0.47244094488188981" header="0.19685039370078741" footer="0.27559055118110237"/>
  <pageSetup paperSize="9" scale="85" orientation="landscape" horizontalDpi="300" verticalDpi="300" r:id="rId1"/>
  <headerFooter alignWithMargins="0">
    <oddFooter>&amp;LComité Técnico Amateur Masculino &amp;"NewsGothic,Cursiva"(Ranking Nacional Senior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A46681-D1AC-4657-88D8-A5CAB876E574}"/>
</file>

<file path=customXml/itemProps2.xml><?xml version="1.0" encoding="utf-8"?>
<ds:datastoreItem xmlns:ds="http://schemas.openxmlformats.org/officeDocument/2006/customXml" ds:itemID="{CA520220-24FC-4042-BDD3-BAEA99673A5A}"/>
</file>

<file path=customXml/itemProps3.xml><?xml version="1.0" encoding="utf-8"?>
<ds:datastoreItem xmlns:ds="http://schemas.openxmlformats.org/officeDocument/2006/customXml" ds:itemID="{2452D805-6A88-44C2-A53C-E7D2B14A8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Senior 2014</vt:lpstr>
      <vt:lpstr>'Ranking Senior 2014'!Área_de_impresión</vt:lpstr>
      <vt:lpstr>'Ranking Senior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2014-05-19T15:35:58Z</cp:lastPrinted>
  <dcterms:created xsi:type="dcterms:W3CDTF">1998-09-16T11:15:21Z</dcterms:created>
  <dcterms:modified xsi:type="dcterms:W3CDTF">2014-05-19T15:36:37Z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