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820"/>
  </bookViews>
  <sheets>
    <sheet name="Hoja1" sheetId="1" r:id="rId1"/>
    <sheet name="Hoja2" sheetId="2" r:id="rId2"/>
    <sheet name="Hoja3" sheetId="3" r:id="rId3"/>
  </sheets>
  <definedNames>
    <definedName name="_xlnm.Print_Area" localSheetId="0">Hoja1!$C$6:$H$30</definedName>
  </definedNames>
  <calcPr calcId="125725"/>
</workbook>
</file>

<file path=xl/calcChain.xml><?xml version="1.0" encoding="utf-8"?>
<calcChain xmlns="http://schemas.openxmlformats.org/spreadsheetml/2006/main">
  <c r="H18" i="1"/>
  <c r="H19" s="1"/>
  <c r="H15"/>
  <c r="H14"/>
  <c r="H13"/>
  <c r="H12"/>
  <c r="H11"/>
  <c r="H10"/>
  <c r="H9"/>
  <c r="H16" l="1"/>
  <c r="H26" s="1"/>
  <c r="H28" s="1"/>
  <c r="H29" l="1"/>
  <c r="H30" s="1"/>
</calcChain>
</file>

<file path=xl/sharedStrings.xml><?xml version="1.0" encoding="utf-8"?>
<sst xmlns="http://schemas.openxmlformats.org/spreadsheetml/2006/main" count="27" uniqueCount="26">
  <si>
    <t>1.- Viajes</t>
  </si>
  <si>
    <t>1.1.- Simples</t>
  </si>
  <si>
    <t>Concepto</t>
  </si>
  <si>
    <t xml:space="preserve">Precio unitario </t>
  </si>
  <si>
    <t>Número</t>
  </si>
  <si>
    <t>Tren (AVE) Val-Mad-Val</t>
  </si>
  <si>
    <t>Total</t>
  </si>
  <si>
    <t>Comida Madrid</t>
  </si>
  <si>
    <t>1.2.- Último</t>
  </si>
  <si>
    <t>Alquiler coche</t>
  </si>
  <si>
    <t>Gasolina</t>
  </si>
  <si>
    <t>Hotel</t>
  </si>
  <si>
    <t xml:space="preserve">Cena y Comida Madrid </t>
  </si>
  <si>
    <t>TOTAL VIAJES</t>
  </si>
  <si>
    <t>2.- Personal</t>
  </si>
  <si>
    <t>1 Becario (2 meses)</t>
  </si>
  <si>
    <t>TOTAL PERSONAL</t>
  </si>
  <si>
    <t>3.- Material fungible</t>
  </si>
  <si>
    <t>Material determinación de prolina</t>
  </si>
  <si>
    <t>Material determinación de carbohidratos</t>
  </si>
  <si>
    <t>Material intercambio de gases</t>
  </si>
  <si>
    <t>Alquiler, relleno y transporte de N seco</t>
  </si>
  <si>
    <t>Taxi: Renfe Valencia a UPV</t>
  </si>
  <si>
    <t>4.- Imprevistos (10% de 1, 2 y 3)</t>
  </si>
  <si>
    <t>TOTAL</t>
  </si>
  <si>
    <t>IVA (18%)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</si>
</sst>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5:I33"/>
  <sheetViews>
    <sheetView tabSelected="1" workbookViewId="0">
      <selection activeCell="E32" sqref="E32"/>
    </sheetView>
  </sheetViews>
  <sheetFormatPr baseColWidth="10" defaultRowHeight="15"/>
  <cols>
    <col min="3" max="3" width="29" style="1" bestFit="1" customWidth="1"/>
    <col min="4" max="4" width="12.28515625" style="1" bestFit="1" customWidth="1"/>
    <col min="5" max="5" width="37.85546875" style="1" bestFit="1" customWidth="1"/>
    <col min="6" max="6" width="14.42578125" style="1" bestFit="1" customWidth="1"/>
    <col min="7" max="7" width="8" style="1" bestFit="1" customWidth="1"/>
    <col min="8" max="8" width="14.5703125" style="1" bestFit="1" customWidth="1"/>
    <col min="9" max="9" width="11.42578125" style="1"/>
  </cols>
  <sheetData>
    <row r="5" spans="3:8" ht="15.75" thickBot="1"/>
    <row r="6" spans="3:8" ht="15.75" thickBot="1">
      <c r="C6" s="30"/>
      <c r="D6" s="32"/>
      <c r="E6" s="11" t="s">
        <v>2</v>
      </c>
      <c r="F6" s="12" t="s">
        <v>3</v>
      </c>
      <c r="G6" s="12" t="s">
        <v>4</v>
      </c>
      <c r="H6" s="13" t="s">
        <v>6</v>
      </c>
    </row>
    <row r="7" spans="3:8">
      <c r="C7" s="14" t="s">
        <v>0</v>
      </c>
      <c r="D7" s="5"/>
      <c r="E7" s="5"/>
      <c r="F7" s="5"/>
      <c r="G7" s="5"/>
      <c r="H7" s="15"/>
    </row>
    <row r="8" spans="3:8">
      <c r="C8" s="34"/>
      <c r="D8" s="4" t="s">
        <v>1</v>
      </c>
      <c r="E8" s="3"/>
      <c r="F8" s="3"/>
      <c r="G8" s="3"/>
      <c r="H8" s="6"/>
    </row>
    <row r="9" spans="3:8">
      <c r="C9" s="33"/>
      <c r="D9" s="46"/>
      <c r="E9" s="3" t="s">
        <v>5</v>
      </c>
      <c r="F9" s="3">
        <v>128</v>
      </c>
      <c r="G9" s="3">
        <v>8</v>
      </c>
      <c r="H9" s="7">
        <f>F9*G9</f>
        <v>1024</v>
      </c>
    </row>
    <row r="10" spans="3:8">
      <c r="C10" s="33"/>
      <c r="D10" s="47"/>
      <c r="E10" s="3" t="s">
        <v>22</v>
      </c>
      <c r="F10" s="3">
        <v>10</v>
      </c>
      <c r="G10" s="3">
        <v>4</v>
      </c>
      <c r="H10" s="7">
        <f t="shared" ref="H10:H18" si="0">F10*G10</f>
        <v>40</v>
      </c>
    </row>
    <row r="11" spans="3:8">
      <c r="C11" s="33"/>
      <c r="D11" s="36"/>
      <c r="E11" s="3" t="s">
        <v>7</v>
      </c>
      <c r="F11" s="3">
        <v>20</v>
      </c>
      <c r="G11" s="3">
        <v>8</v>
      </c>
      <c r="H11" s="7">
        <f t="shared" si="0"/>
        <v>160</v>
      </c>
    </row>
    <row r="12" spans="3:8">
      <c r="C12" s="33"/>
      <c r="D12" s="4" t="s">
        <v>8</v>
      </c>
      <c r="E12" s="3" t="s">
        <v>9</v>
      </c>
      <c r="F12" s="3">
        <v>200</v>
      </c>
      <c r="G12" s="3">
        <v>1</v>
      </c>
      <c r="H12" s="7">
        <f t="shared" si="0"/>
        <v>200</v>
      </c>
    </row>
    <row r="13" spans="3:8">
      <c r="C13" s="33"/>
      <c r="D13" s="46"/>
      <c r="E13" s="3" t="s">
        <v>10</v>
      </c>
      <c r="F13" s="3">
        <v>100</v>
      </c>
      <c r="G13" s="3">
        <v>1</v>
      </c>
      <c r="H13" s="7">
        <f t="shared" si="0"/>
        <v>100</v>
      </c>
    </row>
    <row r="14" spans="3:8">
      <c r="C14" s="33"/>
      <c r="D14" s="47"/>
      <c r="E14" s="3" t="s">
        <v>11</v>
      </c>
      <c r="F14" s="3">
        <v>80</v>
      </c>
      <c r="G14" s="3">
        <v>4</v>
      </c>
      <c r="H14" s="7">
        <f t="shared" si="0"/>
        <v>320</v>
      </c>
    </row>
    <row r="15" spans="3:8">
      <c r="C15" s="33"/>
      <c r="D15" s="47"/>
      <c r="E15" s="3" t="s">
        <v>12</v>
      </c>
      <c r="F15" s="3">
        <v>40</v>
      </c>
      <c r="G15" s="3">
        <v>4</v>
      </c>
      <c r="H15" s="7">
        <f t="shared" si="0"/>
        <v>160</v>
      </c>
    </row>
    <row r="16" spans="3:8" ht="15.75" thickBot="1">
      <c r="C16" s="35"/>
      <c r="D16" s="48"/>
      <c r="E16" s="17" t="s">
        <v>13</v>
      </c>
      <c r="F16" s="8"/>
      <c r="G16" s="8"/>
      <c r="H16" s="9">
        <f>SUM(H9:H15)</f>
        <v>2004</v>
      </c>
    </row>
    <row r="17" spans="3:8" ht="15.75" thickBot="1">
      <c r="C17" s="30"/>
      <c r="D17" s="31"/>
      <c r="E17" s="31"/>
      <c r="F17" s="31"/>
      <c r="G17" s="31"/>
      <c r="H17" s="32"/>
    </row>
    <row r="18" spans="3:8">
      <c r="C18" s="14" t="s">
        <v>14</v>
      </c>
      <c r="D18" s="5"/>
      <c r="E18" s="5" t="s">
        <v>15</v>
      </c>
      <c r="F18" s="5">
        <v>350</v>
      </c>
      <c r="G18" s="5">
        <v>2</v>
      </c>
      <c r="H18" s="18">
        <f t="shared" si="0"/>
        <v>700</v>
      </c>
    </row>
    <row r="19" spans="3:8" ht="15.75" thickBot="1">
      <c r="C19" s="16"/>
      <c r="D19" s="8"/>
      <c r="E19" s="17" t="s">
        <v>16</v>
      </c>
      <c r="F19" s="8"/>
      <c r="G19" s="8"/>
      <c r="H19" s="9">
        <f>SUM(H18)</f>
        <v>700</v>
      </c>
    </row>
    <row r="20" spans="3:8" ht="15.75" thickBot="1">
      <c r="C20" s="30"/>
      <c r="D20" s="31"/>
      <c r="E20" s="31"/>
      <c r="F20" s="31"/>
      <c r="G20" s="31"/>
      <c r="H20" s="32"/>
    </row>
    <row r="21" spans="3:8">
      <c r="C21" s="14" t="s">
        <v>17</v>
      </c>
      <c r="D21" s="5"/>
      <c r="E21" s="5" t="s">
        <v>18</v>
      </c>
      <c r="F21" s="37"/>
      <c r="G21" s="38"/>
      <c r="H21" s="39"/>
    </row>
    <row r="22" spans="3:8">
      <c r="C22" s="34"/>
      <c r="D22" s="46"/>
      <c r="E22" s="3" t="s">
        <v>19</v>
      </c>
      <c r="F22" s="40"/>
      <c r="G22" s="41"/>
      <c r="H22" s="42"/>
    </row>
    <row r="23" spans="3:8">
      <c r="C23" s="33"/>
      <c r="D23" s="47"/>
      <c r="E23" s="3" t="s">
        <v>20</v>
      </c>
      <c r="F23" s="43"/>
      <c r="G23" s="44"/>
      <c r="H23" s="45"/>
    </row>
    <row r="24" spans="3:8" ht="15.75" thickBot="1">
      <c r="C24" s="35"/>
      <c r="D24" s="48"/>
      <c r="E24" s="8" t="s">
        <v>21</v>
      </c>
      <c r="F24" s="8"/>
      <c r="G24" s="8"/>
      <c r="H24" s="9">
        <v>1400</v>
      </c>
    </row>
    <row r="25" spans="3:8" ht="15.75" thickBot="1">
      <c r="C25" s="30"/>
      <c r="D25" s="31"/>
      <c r="E25" s="31"/>
      <c r="F25" s="31"/>
      <c r="G25" s="31"/>
      <c r="H25" s="32"/>
    </row>
    <row r="26" spans="3:8" ht="15.75" thickBot="1">
      <c r="C26" s="10" t="s">
        <v>23</v>
      </c>
      <c r="D26" s="19"/>
      <c r="E26" s="19"/>
      <c r="F26" s="19"/>
      <c r="G26" s="19"/>
      <c r="H26" s="20">
        <f>0.1*(H16+H19+H24)</f>
        <v>410.40000000000003</v>
      </c>
    </row>
    <row r="27" spans="3:8" ht="15.75" thickBot="1">
      <c r="H27" s="2"/>
    </row>
    <row r="28" spans="3:8">
      <c r="F28" s="22" t="s">
        <v>24</v>
      </c>
      <c r="G28" s="23"/>
      <c r="H28" s="21">
        <f>H16+H19+H24+H26</f>
        <v>4514.3999999999996</v>
      </c>
    </row>
    <row r="29" spans="3:8" ht="15.75" thickBot="1">
      <c r="F29" s="24" t="s">
        <v>25</v>
      </c>
      <c r="G29" s="25"/>
      <c r="H29" s="26">
        <f>H28*0.18</f>
        <v>812.59199999999987</v>
      </c>
    </row>
    <row r="30" spans="3:8" ht="21.75" thickBot="1">
      <c r="F30" s="27" t="s">
        <v>24</v>
      </c>
      <c r="G30" s="28"/>
      <c r="H30" s="29">
        <f>SUM(H28:H29)</f>
        <v>5326.9919999999993</v>
      </c>
    </row>
    <row r="31" spans="3:8">
      <c r="H31" s="2"/>
    </row>
    <row r="32" spans="3:8">
      <c r="H32" s="2"/>
    </row>
    <row r="33" spans="8:8">
      <c r="H33" s="2"/>
    </row>
  </sheetData>
  <mergeCells count="13">
    <mergeCell ref="C6:D6"/>
    <mergeCell ref="C8:C16"/>
    <mergeCell ref="C22:C24"/>
    <mergeCell ref="F21:H23"/>
    <mergeCell ref="D13:D16"/>
    <mergeCell ref="D9:D11"/>
    <mergeCell ref="D22:D24"/>
    <mergeCell ref="F28:G28"/>
    <mergeCell ref="F29:G29"/>
    <mergeCell ref="F30:G30"/>
    <mergeCell ref="C25:H25"/>
    <mergeCell ref="C17:H17"/>
    <mergeCell ref="C20:H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54D7DC-0338-41D1-8948-313F9CC843EE}"/>
</file>

<file path=customXml/itemProps2.xml><?xml version="1.0" encoding="utf-8"?>
<ds:datastoreItem xmlns:ds="http://schemas.openxmlformats.org/officeDocument/2006/customXml" ds:itemID="{632064B9-6E35-4F92-B3BD-FF1DF5FCA3AC}"/>
</file>

<file path=customXml/itemProps3.xml><?xml version="1.0" encoding="utf-8"?>
<ds:datastoreItem xmlns:ds="http://schemas.openxmlformats.org/officeDocument/2006/customXml" ds:itemID="{97D1FB8D-A9B9-40FB-A8FB-C0D75F721C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UPV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Gómez  De Barreda Ferraz</dc:creator>
  <cp:lastModifiedBy>Diego Gómez  De Barreda Ferraz</cp:lastModifiedBy>
  <cp:lastPrinted>2011-03-10T19:10:02Z</cp:lastPrinted>
  <dcterms:created xsi:type="dcterms:W3CDTF">2011-03-10T18:39:27Z</dcterms:created>
  <dcterms:modified xsi:type="dcterms:W3CDTF">2011-03-10T19:10:43Z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